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кубок м и ж, ветераны" sheetId="1" r:id="rId1"/>
    <sheet name="девушки, юниорки" sheetId="2" r:id="rId2"/>
    <sheet name="юноши,юниоры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V157" i="3"/>
  <c r="M157"/>
  <c r="J157"/>
  <c r="K157" s="1"/>
  <c r="H157"/>
  <c r="V156"/>
  <c r="W156" s="1"/>
  <c r="S156"/>
  <c r="T156" s="1"/>
  <c r="P156"/>
  <c r="Q156" s="1"/>
  <c r="M156"/>
  <c r="N156" s="1"/>
  <c r="J156"/>
  <c r="K156" s="1"/>
  <c r="H156"/>
  <c r="V155"/>
  <c r="W155" s="1"/>
  <c r="S155"/>
  <c r="T155" s="1"/>
  <c r="P155"/>
  <c r="Q155" s="1"/>
  <c r="M155"/>
  <c r="N155" s="1"/>
  <c r="J155"/>
  <c r="K155" s="1"/>
  <c r="H155"/>
  <c r="V154"/>
  <c r="W154" s="1"/>
  <c r="S154"/>
  <c r="T154" s="1"/>
  <c r="P154"/>
  <c r="Q154" s="1"/>
  <c r="M154"/>
  <c r="N154" s="1"/>
  <c r="J154"/>
  <c r="K154" s="1"/>
  <c r="H154"/>
  <c r="V153"/>
  <c r="W153" s="1"/>
  <c r="S153"/>
  <c r="T153" s="1"/>
  <c r="P153"/>
  <c r="Q153" s="1"/>
  <c r="M153"/>
  <c r="N153" s="1"/>
  <c r="J153"/>
  <c r="K153" s="1"/>
  <c r="H153"/>
  <c r="V152"/>
  <c r="W152" s="1"/>
  <c r="S152"/>
  <c r="T152" s="1"/>
  <c r="P152"/>
  <c r="Q152" s="1"/>
  <c r="M152"/>
  <c r="N152" s="1"/>
  <c r="J152"/>
  <c r="K152" s="1"/>
  <c r="H152"/>
  <c r="V151"/>
  <c r="W151" s="1"/>
  <c r="S151"/>
  <c r="T151" s="1"/>
  <c r="P151"/>
  <c r="Q151" s="1"/>
  <c r="M151"/>
  <c r="N151" s="1"/>
  <c r="J151"/>
  <c r="K151" s="1"/>
  <c r="H151"/>
  <c r="V150"/>
  <c r="W150" s="1"/>
  <c r="S150"/>
  <c r="T150" s="1"/>
  <c r="P150"/>
  <c r="Q150" s="1"/>
  <c r="M150"/>
  <c r="N150" s="1"/>
  <c r="J150"/>
  <c r="K150" s="1"/>
  <c r="H150"/>
  <c r="V149"/>
  <c r="W149" s="1"/>
  <c r="S149"/>
  <c r="T149" s="1"/>
  <c r="P149"/>
  <c r="Q149" s="1"/>
  <c r="M149"/>
  <c r="N149" s="1"/>
  <c r="J149"/>
  <c r="K149" s="1"/>
  <c r="H149"/>
  <c r="V148"/>
  <c r="S148"/>
  <c r="T148" s="1"/>
  <c r="P148"/>
  <c r="Q148" s="1"/>
  <c r="M148"/>
  <c r="N148" s="1"/>
  <c r="J148"/>
  <c r="K148" s="1"/>
  <c r="H148"/>
  <c r="V121"/>
  <c r="W121" s="1"/>
  <c r="S121"/>
  <c r="T121" s="1"/>
  <c r="P121"/>
  <c r="Q121" s="1"/>
  <c r="M121"/>
  <c r="N121" s="1"/>
  <c r="J121"/>
  <c r="K121" s="1"/>
  <c r="H121"/>
  <c r="V120"/>
  <c r="W120" s="1"/>
  <c r="S120"/>
  <c r="T120" s="1"/>
  <c r="P120"/>
  <c r="Q120" s="1"/>
  <c r="M120"/>
  <c r="N120" s="1"/>
  <c r="J120"/>
  <c r="K120" s="1"/>
  <c r="H120"/>
  <c r="V119"/>
  <c r="W119" s="1"/>
  <c r="S119"/>
  <c r="T119" s="1"/>
  <c r="P119"/>
  <c r="Q119" s="1"/>
  <c r="M119"/>
  <c r="N119" s="1"/>
  <c r="J119"/>
  <c r="K119" s="1"/>
  <c r="H119"/>
  <c r="V118"/>
  <c r="W118" s="1"/>
  <c r="S118"/>
  <c r="T118" s="1"/>
  <c r="P118"/>
  <c r="Q118" s="1"/>
  <c r="M118"/>
  <c r="N118" s="1"/>
  <c r="J118"/>
  <c r="K118" s="1"/>
  <c r="H118"/>
  <c r="V117"/>
  <c r="W117" s="1"/>
  <c r="S117"/>
  <c r="T117" s="1"/>
  <c r="P117"/>
  <c r="Q117" s="1"/>
  <c r="M117"/>
  <c r="N117" s="1"/>
  <c r="J117"/>
  <c r="K117" s="1"/>
  <c r="H117"/>
  <c r="V116"/>
  <c r="W116" s="1"/>
  <c r="S116"/>
  <c r="T116" s="1"/>
  <c r="P116"/>
  <c r="Q116" s="1"/>
  <c r="M116"/>
  <c r="N116" s="1"/>
  <c r="J116"/>
  <c r="K116" s="1"/>
  <c r="H116"/>
  <c r="V115"/>
  <c r="W115" s="1"/>
  <c r="S115"/>
  <c r="T115" s="1"/>
  <c r="P115"/>
  <c r="Q115" s="1"/>
  <c r="M115"/>
  <c r="N115" s="1"/>
  <c r="J115"/>
  <c r="K115" s="1"/>
  <c r="H115"/>
  <c r="V114"/>
  <c r="W114" s="1"/>
  <c r="S114"/>
  <c r="T114" s="1"/>
  <c r="P114"/>
  <c r="Q114" s="1"/>
  <c r="M114"/>
  <c r="N114" s="1"/>
  <c r="J114"/>
  <c r="K114" s="1"/>
  <c r="H114"/>
  <c r="V113"/>
  <c r="W113" s="1"/>
  <c r="S113"/>
  <c r="T113" s="1"/>
  <c r="P113"/>
  <c r="Q113" s="1"/>
  <c r="M113"/>
  <c r="N113" s="1"/>
  <c r="J113"/>
  <c r="K113" s="1"/>
  <c r="H113"/>
  <c r="V112"/>
  <c r="W112" s="1"/>
  <c r="S112"/>
  <c r="T112" s="1"/>
  <c r="P112"/>
  <c r="Q112" s="1"/>
  <c r="M112"/>
  <c r="N112" s="1"/>
  <c r="J112"/>
  <c r="K112" s="1"/>
  <c r="H112"/>
  <c r="V111"/>
  <c r="W111" s="1"/>
  <c r="S111"/>
  <c r="T111" s="1"/>
  <c r="P111"/>
  <c r="Q111" s="1"/>
  <c r="M111"/>
  <c r="N111" s="1"/>
  <c r="J111"/>
  <c r="K111" s="1"/>
  <c r="H111"/>
  <c r="V110"/>
  <c r="W110" s="1"/>
  <c r="S110"/>
  <c r="T110" s="1"/>
  <c r="P110"/>
  <c r="Q110" s="1"/>
  <c r="M110"/>
  <c r="N110" s="1"/>
  <c r="J110"/>
  <c r="K110" s="1"/>
  <c r="H110"/>
  <c r="V109"/>
  <c r="W109" s="1"/>
  <c r="S109"/>
  <c r="T109" s="1"/>
  <c r="P109"/>
  <c r="Q109" s="1"/>
  <c r="M109"/>
  <c r="N109" s="1"/>
  <c r="J109"/>
  <c r="K109" s="1"/>
  <c r="H109"/>
  <c r="V108"/>
  <c r="W108" s="1"/>
  <c r="S108"/>
  <c r="T108" s="1"/>
  <c r="P108"/>
  <c r="Q108" s="1"/>
  <c r="M108"/>
  <c r="N108" s="1"/>
  <c r="J108"/>
  <c r="K108" s="1"/>
  <c r="H108"/>
  <c r="V107"/>
  <c r="W107" s="1"/>
  <c r="S107"/>
  <c r="T107" s="1"/>
  <c r="P107"/>
  <c r="Q107" s="1"/>
  <c r="M107"/>
  <c r="N107" s="1"/>
  <c r="J107"/>
  <c r="K107" s="1"/>
  <c r="H107"/>
  <c r="V106"/>
  <c r="W106" s="1"/>
  <c r="S106"/>
  <c r="T106" s="1"/>
  <c r="P106"/>
  <c r="Q106" s="1"/>
  <c r="M106"/>
  <c r="N106" s="1"/>
  <c r="J106"/>
  <c r="K106" s="1"/>
  <c r="H106"/>
  <c r="V105"/>
  <c r="W105" s="1"/>
  <c r="S105"/>
  <c r="T105" s="1"/>
  <c r="P105"/>
  <c r="Q105" s="1"/>
  <c r="M105"/>
  <c r="N105" s="1"/>
  <c r="J105"/>
  <c r="K105" s="1"/>
  <c r="H105"/>
  <c r="V104"/>
  <c r="W104" s="1"/>
  <c r="S104"/>
  <c r="T104" s="1"/>
  <c r="P104"/>
  <c r="Q104" s="1"/>
  <c r="M104"/>
  <c r="N104" s="1"/>
  <c r="J104"/>
  <c r="K104" s="1"/>
  <c r="H104"/>
  <c r="V103"/>
  <c r="W103" s="1"/>
  <c r="S103"/>
  <c r="T103" s="1"/>
  <c r="P103"/>
  <c r="Q103" s="1"/>
  <c r="M103"/>
  <c r="N103" s="1"/>
  <c r="J103"/>
  <c r="K103" s="1"/>
  <c r="H103"/>
  <c r="V102"/>
  <c r="W102" s="1"/>
  <c r="S102"/>
  <c r="T102" s="1"/>
  <c r="P102"/>
  <c r="Q102" s="1"/>
  <c r="M102"/>
  <c r="N102" s="1"/>
  <c r="J102"/>
  <c r="K102" s="1"/>
  <c r="H102"/>
  <c r="V101"/>
  <c r="S101"/>
  <c r="T101" s="1"/>
  <c r="P101"/>
  <c r="Q101" s="1"/>
  <c r="M101"/>
  <c r="N101" s="1"/>
  <c r="J101"/>
  <c r="K101" s="1"/>
  <c r="H101"/>
  <c r="J75"/>
  <c r="V74"/>
  <c r="W74" s="1"/>
  <c r="S74"/>
  <c r="T74" s="1"/>
  <c r="P74"/>
  <c r="Q74" s="1"/>
  <c r="M74"/>
  <c r="N74" s="1"/>
  <c r="J74"/>
  <c r="K74" s="1"/>
  <c r="H74"/>
  <c r="V73"/>
  <c r="W73" s="1"/>
  <c r="S73"/>
  <c r="T73" s="1"/>
  <c r="P73"/>
  <c r="Q73" s="1"/>
  <c r="M73"/>
  <c r="N73" s="1"/>
  <c r="J73"/>
  <c r="K73" s="1"/>
  <c r="H73"/>
  <c r="V72"/>
  <c r="W72" s="1"/>
  <c r="S72"/>
  <c r="T72" s="1"/>
  <c r="P72"/>
  <c r="Q72" s="1"/>
  <c r="M72"/>
  <c r="N72" s="1"/>
  <c r="J72"/>
  <c r="K72" s="1"/>
  <c r="H72"/>
  <c r="V71"/>
  <c r="W71" s="1"/>
  <c r="S71"/>
  <c r="T71" s="1"/>
  <c r="P71"/>
  <c r="Q71" s="1"/>
  <c r="M71"/>
  <c r="N71" s="1"/>
  <c r="J71"/>
  <c r="K71" s="1"/>
  <c r="H71"/>
  <c r="V70"/>
  <c r="W70" s="1"/>
  <c r="S70"/>
  <c r="T70" s="1"/>
  <c r="P70"/>
  <c r="Q70" s="1"/>
  <c r="M70"/>
  <c r="N70" s="1"/>
  <c r="J70"/>
  <c r="K70" s="1"/>
  <c r="H70"/>
  <c r="V69"/>
  <c r="W69" s="1"/>
  <c r="S69"/>
  <c r="T69" s="1"/>
  <c r="P69"/>
  <c r="Q69" s="1"/>
  <c r="M69"/>
  <c r="N69" s="1"/>
  <c r="J69"/>
  <c r="K69" s="1"/>
  <c r="H69"/>
  <c r="V68"/>
  <c r="W68" s="1"/>
  <c r="S68"/>
  <c r="T68" s="1"/>
  <c r="P68"/>
  <c r="Q68" s="1"/>
  <c r="M68"/>
  <c r="N68" s="1"/>
  <c r="J68"/>
  <c r="K68" s="1"/>
  <c r="H68"/>
  <c r="V67"/>
  <c r="W67" s="1"/>
  <c r="S67"/>
  <c r="T67" s="1"/>
  <c r="P67"/>
  <c r="Q67" s="1"/>
  <c r="M67"/>
  <c r="N67" s="1"/>
  <c r="J67"/>
  <c r="K67" s="1"/>
  <c r="H67"/>
  <c r="V66"/>
  <c r="W66" s="1"/>
  <c r="S66"/>
  <c r="T66" s="1"/>
  <c r="P66"/>
  <c r="Q66" s="1"/>
  <c r="M66"/>
  <c r="N66" s="1"/>
  <c r="J66"/>
  <c r="K66" s="1"/>
  <c r="H66"/>
  <c r="V65"/>
  <c r="W65" s="1"/>
  <c r="S65"/>
  <c r="T65" s="1"/>
  <c r="P65"/>
  <c r="Q65" s="1"/>
  <c r="M65"/>
  <c r="N65" s="1"/>
  <c r="J65"/>
  <c r="K65" s="1"/>
  <c r="H65"/>
  <c r="V64"/>
  <c r="W64" s="1"/>
  <c r="S64"/>
  <c r="T64" s="1"/>
  <c r="P64"/>
  <c r="Q64" s="1"/>
  <c r="M64"/>
  <c r="N64" s="1"/>
  <c r="J64"/>
  <c r="K64" s="1"/>
  <c r="H64"/>
  <c r="V63"/>
  <c r="W63" s="1"/>
  <c r="S63"/>
  <c r="T63" s="1"/>
  <c r="P63"/>
  <c r="Q63" s="1"/>
  <c r="M63"/>
  <c r="N63" s="1"/>
  <c r="J63"/>
  <c r="K63" s="1"/>
  <c r="H63"/>
  <c r="V62"/>
  <c r="W62" s="1"/>
  <c r="S62"/>
  <c r="T62" s="1"/>
  <c r="P62"/>
  <c r="Q62" s="1"/>
  <c r="M62"/>
  <c r="N62" s="1"/>
  <c r="J62"/>
  <c r="K62" s="1"/>
  <c r="H62"/>
  <c r="V61"/>
  <c r="S61"/>
  <c r="T61" s="1"/>
  <c r="P61"/>
  <c r="Q61" s="1"/>
  <c r="M61"/>
  <c r="N61" s="1"/>
  <c r="J61"/>
  <c r="K61" s="1"/>
  <c r="H61"/>
  <c r="J34"/>
  <c r="V33"/>
  <c r="S33"/>
  <c r="T33" s="1"/>
  <c r="P33"/>
  <c r="Q33" s="1"/>
  <c r="M33"/>
  <c r="N33" s="1"/>
  <c r="J33"/>
  <c r="K33" s="1"/>
  <c r="H33"/>
  <c r="V32"/>
  <c r="S32"/>
  <c r="T32" s="1"/>
  <c r="P32"/>
  <c r="Q32" s="1"/>
  <c r="M32"/>
  <c r="N32" s="1"/>
  <c r="J32"/>
  <c r="K32" s="1"/>
  <c r="H32"/>
  <c r="V31"/>
  <c r="S31"/>
  <c r="T31" s="1"/>
  <c r="P31"/>
  <c r="Q31" s="1"/>
  <c r="M31"/>
  <c r="N31" s="1"/>
  <c r="J31"/>
  <c r="K31" s="1"/>
  <c r="H31"/>
  <c r="V30"/>
  <c r="S30"/>
  <c r="T30" s="1"/>
  <c r="P30"/>
  <c r="Q30" s="1"/>
  <c r="M30"/>
  <c r="N30" s="1"/>
  <c r="J30"/>
  <c r="K30" s="1"/>
  <c r="H30"/>
  <c r="V29"/>
  <c r="S29"/>
  <c r="T29" s="1"/>
  <c r="P29"/>
  <c r="Q29" s="1"/>
  <c r="M29"/>
  <c r="N29" s="1"/>
  <c r="J29"/>
  <c r="K29" s="1"/>
  <c r="H29"/>
  <c r="V28"/>
  <c r="S28"/>
  <c r="T28" s="1"/>
  <c r="P28"/>
  <c r="Q28" s="1"/>
  <c r="M28"/>
  <c r="N28" s="1"/>
  <c r="J28"/>
  <c r="K28" s="1"/>
  <c r="H28"/>
  <c r="V27"/>
  <c r="S27"/>
  <c r="T27" s="1"/>
  <c r="P27"/>
  <c r="Q27" s="1"/>
  <c r="M27"/>
  <c r="N27" s="1"/>
  <c r="J27"/>
  <c r="K27" s="1"/>
  <c r="H27"/>
  <c r="V26"/>
  <c r="S26"/>
  <c r="P26"/>
  <c r="M26"/>
  <c r="N26" s="1"/>
  <c r="J26"/>
  <c r="K26" s="1"/>
  <c r="H26"/>
  <c r="V25"/>
  <c r="W25" s="1"/>
  <c r="S25"/>
  <c r="T25" s="1"/>
  <c r="P25"/>
  <c r="Q25" s="1"/>
  <c r="M25"/>
  <c r="N25" s="1"/>
  <c r="J25"/>
  <c r="K25" s="1"/>
  <c r="H25"/>
  <c r="V24"/>
  <c r="W24" s="1"/>
  <c r="S24"/>
  <c r="T24" s="1"/>
  <c r="P24"/>
  <c r="Q24" s="1"/>
  <c r="M24"/>
  <c r="N24" s="1"/>
  <c r="J24"/>
  <c r="K24" s="1"/>
  <c r="H24"/>
  <c r="V23"/>
  <c r="W23" s="1"/>
  <c r="S23"/>
  <c r="T23" s="1"/>
  <c r="P23"/>
  <c r="Q23" s="1"/>
  <c r="M23"/>
  <c r="N23" s="1"/>
  <c r="J23"/>
  <c r="K23" s="1"/>
  <c r="H23"/>
  <c r="V22"/>
  <c r="W22" s="1"/>
  <c r="S22"/>
  <c r="T22" s="1"/>
  <c r="P22"/>
  <c r="Q22" s="1"/>
  <c r="M22"/>
  <c r="N22" s="1"/>
  <c r="J22"/>
  <c r="K22" s="1"/>
  <c r="H22"/>
  <c r="V21"/>
  <c r="W21" s="1"/>
  <c r="S21"/>
  <c r="T21" s="1"/>
  <c r="P21"/>
  <c r="Q21" s="1"/>
  <c r="M21"/>
  <c r="N21" s="1"/>
  <c r="J21"/>
  <c r="K21" s="1"/>
  <c r="H21"/>
  <c r="V20"/>
  <c r="W20" s="1"/>
  <c r="S20"/>
  <c r="T20" s="1"/>
  <c r="P20"/>
  <c r="Q20" s="1"/>
  <c r="M20"/>
  <c r="N20" s="1"/>
  <c r="J20"/>
  <c r="K20" s="1"/>
  <c r="H20"/>
  <c r="V19"/>
  <c r="W19" s="1"/>
  <c r="S19"/>
  <c r="T19" s="1"/>
  <c r="P19"/>
  <c r="Q19" s="1"/>
  <c r="M19"/>
  <c r="N19" s="1"/>
  <c r="J19"/>
  <c r="K19" s="1"/>
  <c r="H19"/>
  <c r="V18"/>
  <c r="S18"/>
  <c r="T18" s="1"/>
  <c r="P18"/>
  <c r="Q18" s="1"/>
  <c r="M18"/>
  <c r="N18" s="1"/>
  <c r="J18"/>
  <c r="K18" s="1"/>
  <c r="H18"/>
  <c r="V135" i="2"/>
  <c r="S135"/>
  <c r="P135"/>
  <c r="M135"/>
  <c r="J135"/>
  <c r="H135"/>
  <c r="V134"/>
  <c r="S134"/>
  <c r="P134"/>
  <c r="M134"/>
  <c r="J134"/>
  <c r="H134"/>
  <c r="V133"/>
  <c r="S133"/>
  <c r="P133"/>
  <c r="M133"/>
  <c r="J133"/>
  <c r="H133"/>
  <c r="V100"/>
  <c r="S100"/>
  <c r="P100"/>
  <c r="M100"/>
  <c r="J100"/>
  <c r="H100"/>
  <c r="V99"/>
  <c r="S99"/>
  <c r="P99"/>
  <c r="M99"/>
  <c r="J99"/>
  <c r="H99"/>
  <c r="V98"/>
  <c r="S98"/>
  <c r="P98"/>
  <c r="M98"/>
  <c r="J98"/>
  <c r="H98"/>
  <c r="V97"/>
  <c r="S97"/>
  <c r="P97"/>
  <c r="M97"/>
  <c r="J97"/>
  <c r="H97"/>
  <c r="V96"/>
  <c r="S96"/>
  <c r="P96"/>
  <c r="M96"/>
  <c r="J96"/>
  <c r="H96"/>
  <c r="V95"/>
  <c r="S95"/>
  <c r="P95"/>
  <c r="M95"/>
  <c r="J95"/>
  <c r="H95"/>
  <c r="V94"/>
  <c r="S94"/>
  <c r="P94"/>
  <c r="M94"/>
  <c r="J94"/>
  <c r="H94"/>
  <c r="V93"/>
  <c r="S93"/>
  <c r="P93"/>
  <c r="M93"/>
  <c r="J93"/>
  <c r="H93"/>
  <c r="V92"/>
  <c r="S92"/>
  <c r="P92"/>
  <c r="M92"/>
  <c r="J92"/>
  <c r="H92"/>
  <c r="V60"/>
  <c r="S60"/>
  <c r="P60"/>
  <c r="M60"/>
  <c r="J60"/>
  <c r="H60"/>
  <c r="V59"/>
  <c r="S59"/>
  <c r="P59"/>
  <c r="M59"/>
  <c r="J59"/>
  <c r="H59"/>
  <c r="V58"/>
  <c r="S58"/>
  <c r="P58"/>
  <c r="M58"/>
  <c r="J58"/>
  <c r="H58"/>
  <c r="V57"/>
  <c r="S57"/>
  <c r="P57"/>
  <c r="M57"/>
  <c r="J57"/>
  <c r="H57"/>
  <c r="V56"/>
  <c r="S56"/>
  <c r="P56"/>
  <c r="M56"/>
  <c r="J56"/>
  <c r="H56"/>
  <c r="V27"/>
  <c r="S27"/>
  <c r="P27"/>
  <c r="M27"/>
  <c r="J27"/>
  <c r="H27"/>
  <c r="V24"/>
  <c r="S24"/>
  <c r="P24"/>
  <c r="M24"/>
  <c r="J24"/>
  <c r="H24"/>
  <c r="V23"/>
  <c r="S23"/>
  <c r="P23"/>
  <c r="M23"/>
  <c r="J23"/>
  <c r="H23"/>
  <c r="V22"/>
  <c r="S22"/>
  <c r="P22"/>
  <c r="M22"/>
  <c r="J22"/>
  <c r="H22"/>
  <c r="V21"/>
  <c r="S21"/>
  <c r="P21"/>
  <c r="M21"/>
  <c r="J21"/>
  <c r="H21"/>
  <c r="V20"/>
  <c r="S20"/>
  <c r="P20"/>
  <c r="M20"/>
  <c r="J20"/>
  <c r="H20"/>
  <c r="V112" i="1"/>
  <c r="S112"/>
  <c r="P112"/>
  <c r="M112"/>
  <c r="J112"/>
  <c r="H112"/>
  <c r="V111"/>
  <c r="S111"/>
  <c r="P111"/>
  <c r="M111"/>
  <c r="J111"/>
  <c r="H111"/>
  <c r="V110"/>
  <c r="S110"/>
  <c r="P110"/>
  <c r="M110"/>
  <c r="J110"/>
  <c r="H110"/>
  <c r="V81"/>
  <c r="H81"/>
  <c r="V80"/>
  <c r="H80"/>
  <c r="V79"/>
  <c r="P79"/>
  <c r="M79"/>
  <c r="J79"/>
  <c r="H79"/>
  <c r="V78"/>
  <c r="P78"/>
  <c r="M78"/>
  <c r="J78"/>
  <c r="H78"/>
  <c r="V77"/>
  <c r="S77"/>
  <c r="P77"/>
  <c r="M77"/>
  <c r="J77"/>
  <c r="H77"/>
  <c r="V76"/>
  <c r="S76"/>
  <c r="P76"/>
  <c r="M76"/>
  <c r="J76"/>
  <c r="H76"/>
  <c r="V75"/>
  <c r="S75"/>
  <c r="P75"/>
  <c r="M75"/>
  <c r="J75"/>
  <c r="H75"/>
  <c r="V74"/>
  <c r="S74"/>
  <c r="P74"/>
  <c r="M74"/>
  <c r="J74"/>
  <c r="H74"/>
  <c r="V73"/>
  <c r="S73"/>
  <c r="P73"/>
  <c r="M73"/>
  <c r="J73"/>
  <c r="H73"/>
  <c r="V72"/>
  <c r="S72"/>
  <c r="P72"/>
  <c r="M72"/>
  <c r="J72"/>
  <c r="H72"/>
  <c r="V71"/>
  <c r="S71"/>
  <c r="P71"/>
  <c r="M71"/>
  <c r="J71"/>
  <c r="H71"/>
  <c r="V70"/>
  <c r="S70"/>
  <c r="P70"/>
  <c r="M70"/>
  <c r="J70"/>
  <c r="H70"/>
  <c r="V69"/>
  <c r="S69"/>
  <c r="P69"/>
  <c r="M69"/>
  <c r="J69"/>
  <c r="H69"/>
  <c r="V24"/>
  <c r="S24"/>
  <c r="P24"/>
  <c r="M24"/>
  <c r="J24"/>
  <c r="H24"/>
  <c r="V23"/>
  <c r="S23"/>
  <c r="P23"/>
  <c r="M23"/>
  <c r="J23"/>
  <c r="H23"/>
  <c r="V22"/>
  <c r="S22"/>
  <c r="P22"/>
  <c r="M22"/>
  <c r="J22"/>
  <c r="H22"/>
  <c r="V21"/>
  <c r="S21"/>
  <c r="P21"/>
  <c r="M21"/>
  <c r="J21"/>
  <c r="H21"/>
  <c r="V20"/>
  <c r="S20"/>
  <c r="P20"/>
  <c r="M20"/>
  <c r="J20"/>
  <c r="H20"/>
  <c r="Q26" i="3" l="1"/>
  <c r="T26"/>
  <c r="W26"/>
  <c r="W27"/>
  <c r="W28"/>
  <c r="W29"/>
  <c r="W30"/>
  <c r="W31"/>
  <c r="W32"/>
  <c r="W33"/>
  <c r="K20" i="2"/>
  <c r="N20"/>
  <c r="Q20"/>
  <c r="T20"/>
  <c r="K21"/>
  <c r="N21"/>
  <c r="Q21"/>
  <c r="T21"/>
  <c r="W21"/>
  <c r="K22"/>
  <c r="N22"/>
  <c r="Q22"/>
  <c r="T22"/>
  <c r="W22"/>
  <c r="K23"/>
  <c r="N23"/>
  <c r="Q23"/>
  <c r="T23"/>
  <c r="W23"/>
  <c r="K24"/>
  <c r="N24"/>
  <c r="Q24"/>
  <c r="K27"/>
  <c r="N27"/>
  <c r="Q27"/>
  <c r="K56"/>
  <c r="N56"/>
  <c r="Q56"/>
  <c r="T56"/>
  <c r="K57"/>
  <c r="N57"/>
  <c r="Q57"/>
  <c r="T57"/>
  <c r="W57"/>
  <c r="K58"/>
  <c r="N58"/>
  <c r="Q58"/>
  <c r="T58"/>
  <c r="W58"/>
  <c r="K59"/>
  <c r="N59"/>
  <c r="Q59"/>
  <c r="T59"/>
  <c r="W59"/>
  <c r="K60"/>
  <c r="N60"/>
  <c r="Q60"/>
  <c r="T60"/>
  <c r="W60"/>
  <c r="K92"/>
  <c r="N92"/>
  <c r="Q92"/>
  <c r="T92"/>
  <c r="K93"/>
  <c r="N93"/>
  <c r="Q93"/>
  <c r="T93"/>
  <c r="W93"/>
  <c r="K94"/>
  <c r="N94"/>
  <c r="Q94"/>
  <c r="T94"/>
  <c r="W94"/>
  <c r="K95"/>
  <c r="N95"/>
  <c r="Q95"/>
  <c r="T95"/>
  <c r="W95"/>
  <c r="K96"/>
  <c r="N96"/>
  <c r="Q96"/>
  <c r="T96"/>
  <c r="W96"/>
  <c r="K97"/>
  <c r="N97"/>
  <c r="Q97"/>
  <c r="T97"/>
  <c r="W97"/>
  <c r="K98"/>
  <c r="N98"/>
  <c r="Q98"/>
  <c r="T98"/>
  <c r="W98"/>
  <c r="K99"/>
  <c r="N99"/>
  <c r="Q99"/>
  <c r="T99"/>
  <c r="W99"/>
  <c r="K100"/>
  <c r="N100"/>
  <c r="Q100"/>
  <c r="T100"/>
  <c r="W100"/>
  <c r="K133"/>
  <c r="N133"/>
  <c r="Q133"/>
  <c r="T133"/>
  <c r="K134"/>
  <c r="N134"/>
  <c r="Q134"/>
  <c r="T134"/>
  <c r="W134"/>
  <c r="K135"/>
  <c r="N135"/>
  <c r="Q135"/>
  <c r="T135"/>
  <c r="W135"/>
  <c r="K20" i="1"/>
  <c r="N20"/>
  <c r="Q20"/>
  <c r="T20"/>
  <c r="K21"/>
  <c r="N21"/>
  <c r="Q21"/>
  <c r="T21"/>
  <c r="W21"/>
  <c r="K22"/>
  <c r="N22"/>
  <c r="Q22"/>
  <c r="T22"/>
  <c r="W22"/>
  <c r="K23"/>
  <c r="N23"/>
  <c r="Q23"/>
  <c r="T23"/>
  <c r="W23"/>
  <c r="K24"/>
  <c r="N24"/>
  <c r="Q24"/>
  <c r="T24"/>
  <c r="W24"/>
  <c r="K69"/>
  <c r="N69"/>
  <c r="Q69"/>
  <c r="T69"/>
  <c r="K70"/>
  <c r="N70"/>
  <c r="Q70"/>
  <c r="T70"/>
  <c r="W70"/>
  <c r="K71"/>
  <c r="N71"/>
  <c r="Q71"/>
  <c r="T71"/>
  <c r="W71"/>
  <c r="K72"/>
  <c r="N72"/>
  <c r="Q72"/>
  <c r="T72"/>
  <c r="W72"/>
  <c r="K73"/>
  <c r="N73"/>
  <c r="Q73"/>
  <c r="T73"/>
  <c r="W73"/>
  <c r="K74"/>
  <c r="N74"/>
  <c r="Q74"/>
  <c r="T74"/>
  <c r="W74"/>
  <c r="K75"/>
  <c r="N75"/>
  <c r="Q75"/>
  <c r="T75"/>
  <c r="W75"/>
  <c r="K76"/>
  <c r="N76"/>
  <c r="Q76"/>
  <c r="T76"/>
  <c r="W76"/>
  <c r="K77"/>
  <c r="N77"/>
  <c r="Q77"/>
  <c r="T77"/>
  <c r="W77"/>
  <c r="K78"/>
  <c r="K79"/>
  <c r="K110"/>
  <c r="N110"/>
  <c r="Q110"/>
  <c r="T110"/>
  <c r="K111"/>
  <c r="N111"/>
  <c r="Q111"/>
  <c r="T111"/>
  <c r="W111"/>
  <c r="K112"/>
  <c r="N112"/>
  <c r="Q112"/>
  <c r="T112"/>
  <c r="W112"/>
</calcChain>
</file>

<file path=xl/sharedStrings.xml><?xml version="1.0" encoding="utf-8"?>
<sst xmlns="http://schemas.openxmlformats.org/spreadsheetml/2006/main" count="1574" uniqueCount="322">
  <si>
    <t>Федрация триатлона России</t>
  </si>
  <si>
    <t>Департамент по делам молодёжи, физической культуре и спорта Ярославской области</t>
  </si>
  <si>
    <t>Федрация триатлона Ярославской области</t>
  </si>
  <si>
    <t>I этап Кубка России по дуатлону</t>
  </si>
  <si>
    <t>ИТОГОВЫЙ ПРОТОКОЛ ПРОТОКОЛ - индивидуальная гонка</t>
  </si>
  <si>
    <t>Женщины 1992 г.р. и старше, бег 7 км + вело 30 км + бег 3,5 км</t>
  </si>
  <si>
    <t>Дата проведения:                  11-12 мая 2012 г.</t>
  </si>
  <si>
    <t>Место проведения:</t>
  </si>
  <si>
    <t xml:space="preserve">Начало сревнований: 12.05.2012 г. в 13:50 </t>
  </si>
  <si>
    <t>г. Рыбинск, Ярославская обл.</t>
  </si>
  <si>
    <t>ЦЛС "Дёмино"</t>
  </si>
  <si>
    <t>Окончание соревнований: 15:30</t>
  </si>
  <si>
    <t>Жюри:</t>
  </si>
  <si>
    <t>Информация:</t>
  </si>
  <si>
    <t xml:space="preserve">Технический делегат: </t>
  </si>
  <si>
    <t>Кунцевич Т. В., г. Москва</t>
  </si>
  <si>
    <t>бег</t>
  </si>
  <si>
    <t>вело</t>
  </si>
  <si>
    <t>Главный судья:</t>
  </si>
  <si>
    <t>Сапожников В.П., г. Ярославль</t>
  </si>
  <si>
    <t>Длина трассы:</t>
  </si>
  <si>
    <t>7 км</t>
  </si>
  <si>
    <t>30 км</t>
  </si>
  <si>
    <t>3,5 км</t>
  </si>
  <si>
    <t>Аппеляционное жюри:</t>
  </si>
  <si>
    <t>Васильев М.А., г. Рыбинск</t>
  </si>
  <si>
    <t>Карачаров С.А., г. Н. Новгород</t>
  </si>
  <si>
    <t>Количество кр.</t>
  </si>
  <si>
    <t>Антошина И.Н., г. Москва</t>
  </si>
  <si>
    <t>М</t>
  </si>
  <si>
    <t>Фамилия, имя</t>
  </si>
  <si>
    <t>г.р.</t>
  </si>
  <si>
    <t>раз-д</t>
  </si>
  <si>
    <t>ст.
№</t>
  </si>
  <si>
    <t>Субъект РФ</t>
  </si>
  <si>
    <t>ДСО, Клуб, Город</t>
  </si>
  <si>
    <t>Бег 7 км</t>
  </si>
  <si>
    <t>м</t>
  </si>
  <si>
    <t>Т1</t>
  </si>
  <si>
    <t>Тр-1</t>
  </si>
  <si>
    <t>Вело</t>
  </si>
  <si>
    <t>Вело 30 км</t>
  </si>
  <si>
    <t>Т2</t>
  </si>
  <si>
    <t>Тр-2</t>
  </si>
  <si>
    <t>Лыжи</t>
  </si>
  <si>
    <t>Бег 3,5км</t>
  </si>
  <si>
    <t>Результат</t>
  </si>
  <si>
    <t>Отставание</t>
  </si>
  <si>
    <t>Вып. р-д</t>
  </si>
  <si>
    <t>Ф.И.О. тренера</t>
  </si>
  <si>
    <t>Шульгина Арина</t>
  </si>
  <si>
    <t>1991</t>
  </si>
  <si>
    <t>МС</t>
  </si>
  <si>
    <t>Краснодарский кр.-Пенза</t>
  </si>
  <si>
    <t>ЦСП</t>
  </si>
  <si>
    <t>б/р</t>
  </si>
  <si>
    <t>Яценко С.Л.</t>
  </si>
  <si>
    <t>Бейсарон Фанни</t>
  </si>
  <si>
    <t>1992</t>
  </si>
  <si>
    <t>КМС</t>
  </si>
  <si>
    <t>Московская</t>
  </si>
  <si>
    <t>Щелково, ФГУОР</t>
  </si>
  <si>
    <t>Заусайлов С.А.</t>
  </si>
  <si>
    <t>Башун Татьяна</t>
  </si>
  <si>
    <t>04.12.1987</t>
  </si>
  <si>
    <t>Красноярский кр.</t>
  </si>
  <si>
    <t>Красноярск, "Здоровый мир"</t>
  </si>
  <si>
    <t>Башун Д.Ю.</t>
  </si>
  <si>
    <t>Нечаева Василиса</t>
  </si>
  <si>
    <t>Свердловская</t>
  </si>
  <si>
    <t>Новоуральск</t>
  </si>
  <si>
    <t>Распопова С.Н., Вашляев Б.Ф., Майрыкин В.М.</t>
  </si>
  <si>
    <t>Ефремова Наталья</t>
  </si>
  <si>
    <t>Московская-Воронежская</t>
  </si>
  <si>
    <t>Фрязино, ФГУОР, КДЮСШОР</t>
  </si>
  <si>
    <t>Гайдаренко Светлана</t>
  </si>
  <si>
    <t>Саратовская</t>
  </si>
  <si>
    <t>Саратов, ГУ ДОД СОДООСЦ</t>
  </si>
  <si>
    <t>сошла</t>
  </si>
  <si>
    <t>Вострухин М.Н.</t>
  </si>
  <si>
    <t>Не закончили дистанцию:</t>
  </si>
  <si>
    <t>Состояние трассы</t>
  </si>
  <si>
    <t>Состояние стадиона</t>
  </si>
  <si>
    <t>Температура воздуха</t>
  </si>
  <si>
    <t>Статистика гонки</t>
  </si>
  <si>
    <t>В тени</t>
  </si>
  <si>
    <t>На солнце</t>
  </si>
  <si>
    <t>Старт.</t>
  </si>
  <si>
    <t>Не старт.</t>
  </si>
  <si>
    <t>Не финиш.</t>
  </si>
  <si>
    <t>ДСК</t>
  </si>
  <si>
    <t>Отличное</t>
  </si>
  <si>
    <t>-</t>
  </si>
  <si>
    <t>Главный секретарь:</t>
  </si>
  <si>
    <t>Сапожников В.П. (г. Ярославль)</t>
  </si>
  <si>
    <t>Тараканова Ю.Ф. ( г. Ярославль)</t>
  </si>
  <si>
    <t>Мужчины 1992 г.р. и старше, бег 7 км + вело 30 км + бег 3,5 км</t>
  </si>
  <si>
    <t>Яковлев Сергей</t>
  </si>
  <si>
    <t>1978</t>
  </si>
  <si>
    <t>МСМК</t>
  </si>
  <si>
    <t>р-ка Чувашия</t>
  </si>
  <si>
    <t>Чебоксары, МВД</t>
  </si>
  <si>
    <t>Дмитриев В.Г.</t>
  </si>
  <si>
    <t>Мажухин Илья</t>
  </si>
  <si>
    <t>1986</t>
  </si>
  <si>
    <t>Саратов, МОУ ДОД ЦДЮСШ-ШВСМ</t>
  </si>
  <si>
    <t>Мещеряков С.П.</t>
  </si>
  <si>
    <t>Голдовский Кирилл</t>
  </si>
  <si>
    <t>Москва</t>
  </si>
  <si>
    <t>Москва, ЭСДЮСШОР УОР-2</t>
  </si>
  <si>
    <t>Цыганов В.Н., Никульшин А.В.</t>
  </si>
  <si>
    <t>Цепаев Алексей</t>
  </si>
  <si>
    <t>Рогатин А.Е., Васильев Ю.К.</t>
  </si>
  <si>
    <t>Костельцев Владимир</t>
  </si>
  <si>
    <t>Москва, ГБОУ "МССУОР-2"</t>
  </si>
  <si>
    <t>Генералова О.Н., Фетисов А.Е.</t>
  </si>
  <si>
    <t>Шейкин Владимир</t>
  </si>
  <si>
    <t>1983</t>
  </si>
  <si>
    <t>Фрязино, ФГУОР</t>
  </si>
  <si>
    <t>Заусайлов С.А,. Шейкин А.В.</t>
  </si>
  <si>
    <t>Хватов Даниил</t>
  </si>
  <si>
    <t>Саратов, МОУ ДОД ЦДЮСШ</t>
  </si>
  <si>
    <t>Мельников Антон</t>
  </si>
  <si>
    <t>Саратов, ГУ ДОД СОДООСЦ, МОУ ДОД ЦДЮСШ-ШВСМ</t>
  </si>
  <si>
    <t>Иванов Дмитрий</t>
  </si>
  <si>
    <t>Нижегородская-Чебоксары</t>
  </si>
  <si>
    <t>ДЮСШ"Водник"-НУОР</t>
  </si>
  <si>
    <t>Карачаров С.А, Дмитриев В.Г</t>
  </si>
  <si>
    <t>Чучко Антон</t>
  </si>
  <si>
    <t>1982</t>
  </si>
  <si>
    <t>Ярославская</t>
  </si>
  <si>
    <t>Ярославль, ШВСМ</t>
  </si>
  <si>
    <t>сошёл</t>
  </si>
  <si>
    <t>Творогова Н.И.</t>
  </si>
  <si>
    <t>Андреев Игорь</t>
  </si>
  <si>
    <t>25.05 1990</t>
  </si>
  <si>
    <t>Христофоров А.Н.</t>
  </si>
  <si>
    <t>Савельев Дмитрий</t>
  </si>
  <si>
    <t>Агапов Павел</t>
  </si>
  <si>
    <t>Кубок Ярославской области по дуатлону</t>
  </si>
  <si>
    <t>ИТОГОВЫЙ ПРОТОКОЛ</t>
  </si>
  <si>
    <t>Ветераны  бег 2 км + вело 8 км + бег 1 км</t>
  </si>
  <si>
    <t>Начало сревнований: 12.05.2012 г. в 11:15</t>
  </si>
  <si>
    <t>Окончание соревнований: 11:55</t>
  </si>
  <si>
    <t>2 км</t>
  </si>
  <si>
    <t>8 км</t>
  </si>
  <si>
    <t>1 км</t>
  </si>
  <si>
    <t>Бег 2 км</t>
  </si>
  <si>
    <t>Вело 8 км</t>
  </si>
  <si>
    <t>Бег 1 км</t>
  </si>
  <si>
    <t xml:space="preserve">Ветераны    </t>
  </si>
  <si>
    <t>Крутяков Алексей</t>
  </si>
  <si>
    <t>1970</t>
  </si>
  <si>
    <t>1р</t>
  </si>
  <si>
    <t>Тульская</t>
  </si>
  <si>
    <t>Суворов</t>
  </si>
  <si>
    <t>самостоятельно</t>
  </si>
  <si>
    <t>Стрючков Сергей</t>
  </si>
  <si>
    <t>1962</t>
  </si>
  <si>
    <t>Рыбинск СДЮСШОР "Темп"</t>
  </si>
  <si>
    <t>Калинцев Александр</t>
  </si>
  <si>
    <t>1984</t>
  </si>
  <si>
    <t>Владимирская</t>
  </si>
  <si>
    <t>Александров</t>
  </si>
  <si>
    <t>ИТОГОВЫЙ ПРОТОКОЛ - индивидуальная гонка</t>
  </si>
  <si>
    <t>Девочки 2000 г.р. и моложе, бег 1 км + вело 5 км + бег 1 км</t>
  </si>
  <si>
    <t xml:space="preserve">Начало сревнований: 12.05.2012 г. в 10:00 </t>
  </si>
  <si>
    <t>Окончание соревнований: 10:30</t>
  </si>
  <si>
    <t>5 км</t>
  </si>
  <si>
    <t>Вело 5 км</t>
  </si>
  <si>
    <t>Соловьева Светлана</t>
  </si>
  <si>
    <t>2р</t>
  </si>
  <si>
    <t>Ярославль, СДЮСШОР-7</t>
  </si>
  <si>
    <t>2ю</t>
  </si>
  <si>
    <t>Родина Юлия</t>
  </si>
  <si>
    <t>2000</t>
  </si>
  <si>
    <t>Творогова Н.И., Сапогова Е.Е.</t>
  </si>
  <si>
    <t xml:space="preserve">Сизоненко Полина </t>
  </si>
  <si>
    <t>2001</t>
  </si>
  <si>
    <t>1ю</t>
  </si>
  <si>
    <t>Цепаева Т.В.</t>
  </si>
  <si>
    <t>Скородумова Анна</t>
  </si>
  <si>
    <t>в/к</t>
  </si>
  <si>
    <t>Буткова Ксения</t>
  </si>
  <si>
    <t>3р</t>
  </si>
  <si>
    <t>Мещерякова В.Н.</t>
  </si>
  <si>
    <t>I этап Кубка Федерации Триатлона России</t>
  </si>
  <si>
    <t>"Всероссийские соревнования"</t>
  </si>
  <si>
    <t>Девушки 1998-1999 г.р., бег 2 км + вело 8 км + бег 1 км</t>
  </si>
  <si>
    <t xml:space="preserve">Начало сревнований: 12.05.2012 г. в 10:30 </t>
  </si>
  <si>
    <t>Окончание соревнований: 11:10</t>
  </si>
  <si>
    <t>Спицина Екатерина</t>
  </si>
  <si>
    <t>1999</t>
  </si>
  <si>
    <t>Рыбинск, СДЮСШОР "Темп"</t>
  </si>
  <si>
    <t>Васильевы О.В., М.А.</t>
  </si>
  <si>
    <t>Космачева Екатерина</t>
  </si>
  <si>
    <t>Лебедева Арина</t>
  </si>
  <si>
    <t>Ивушин А.М.</t>
  </si>
  <si>
    <t>Чуяшова Полина</t>
  </si>
  <si>
    <t>Малахова Надежда</t>
  </si>
  <si>
    <t>3ю</t>
  </si>
  <si>
    <t>Девушки 1995-1997 г.р., бег 2 км + вело 8 км + бег 1 км</t>
  </si>
  <si>
    <t>Жижина Елизавета</t>
  </si>
  <si>
    <t>Иванова Виктория</t>
  </si>
  <si>
    <t>Никульшин А.В., Голдовский К.М.</t>
  </si>
  <si>
    <t>Олейникова Екатерина</t>
  </si>
  <si>
    <t>Чуйко Мария</t>
  </si>
  <si>
    <t>Коробейникова Анастасия</t>
  </si>
  <si>
    <t>1997</t>
  </si>
  <si>
    <t>Цепаева Т.В., Мещерякова В.Н.</t>
  </si>
  <si>
    <t>Коротаева Татьяна</t>
  </si>
  <si>
    <t>Ильина Юлия</t>
  </si>
  <si>
    <t>1996</t>
  </si>
  <si>
    <t>Антошина И.Н., Мещерякова В.Н.</t>
  </si>
  <si>
    <t>Карманова Анастасия</t>
  </si>
  <si>
    <t>Копычева С.В., Мещерякова В.Н.</t>
  </si>
  <si>
    <t>Игнатова Анна</t>
  </si>
  <si>
    <t>Юниорки 1993-1994 г.р., бег 5 км + вело 20 км + бег 2,5 км</t>
  </si>
  <si>
    <t xml:space="preserve">Начало сревнований: 12.05.2012 г. в 12:30 </t>
  </si>
  <si>
    <t>Окончание соревнований: 13:45</t>
  </si>
  <si>
    <t>20 км</t>
  </si>
  <si>
    <t>2,5 км</t>
  </si>
  <si>
    <t>4+ 400м</t>
  </si>
  <si>
    <t>Бег 5 км</t>
  </si>
  <si>
    <t>Вело 20 км</t>
  </si>
  <si>
    <t>Бег 2,5 км</t>
  </si>
  <si>
    <t>Лохманова Елена</t>
  </si>
  <si>
    <t>Протасеня Анастасия</t>
  </si>
  <si>
    <t>1993</t>
  </si>
  <si>
    <t>Александрова Елена</t>
  </si>
  <si>
    <t>Мальчики 2000 г.р. и моложе, бег 1 км + вело 5 км + бег 1 км</t>
  </si>
  <si>
    <t>Соловьев Станислав</t>
  </si>
  <si>
    <t>Осипенко Владислав</t>
  </si>
  <si>
    <t>Покровский А.В.</t>
  </si>
  <si>
    <t>Неманов Вадим</t>
  </si>
  <si>
    <t>Езерский Алексей</t>
  </si>
  <si>
    <t>Плющай Иван</t>
  </si>
  <si>
    <t>Шахов Степан</t>
  </si>
  <si>
    <t>Черевацкий Яков</t>
  </si>
  <si>
    <t>Кабанов Иван</t>
  </si>
  <si>
    <t>Бочкарев В.Н.</t>
  </si>
  <si>
    <t>Ромашов Егор</t>
  </si>
  <si>
    <t>Рогашков Николай</t>
  </si>
  <si>
    <t>Карманов Дмитрий</t>
  </si>
  <si>
    <t>Творогов Григорий</t>
  </si>
  <si>
    <t>Проворотов Даниил</t>
  </si>
  <si>
    <t>Выходов Лев</t>
  </si>
  <si>
    <t>Бухтияров Михаил</t>
  </si>
  <si>
    <t>Шевчук Михаил</t>
  </si>
  <si>
    <t>Бычков Егор</t>
  </si>
  <si>
    <t>н/я</t>
  </si>
  <si>
    <t>I этап Кубка Федерации триатлона России</t>
  </si>
  <si>
    <t>Юноши 1998-1999 г.р., бег 2 км + вело 8 км + бег 1 км</t>
  </si>
  <si>
    <t>Таранущенко Денис</t>
  </si>
  <si>
    <t>Антипов Григорий</t>
  </si>
  <si>
    <t>Суслов Дмитрий</t>
  </si>
  <si>
    <t>1998</t>
  </si>
  <si>
    <t>Антипов Михаил</t>
  </si>
  <si>
    <t>Кумин Егор</t>
  </si>
  <si>
    <t>Меркулов Тимофей</t>
  </si>
  <si>
    <t>Бочкарев В.М.</t>
  </si>
  <si>
    <t>Дубков Андрей</t>
  </si>
  <si>
    <t>Смирнов Сергей</t>
  </si>
  <si>
    <t>Ильичев Михаил</t>
  </si>
  <si>
    <t>Пахомов Александр</t>
  </si>
  <si>
    <t>Галкин Никита</t>
  </si>
  <si>
    <t>Игнатченко Владимир</t>
  </si>
  <si>
    <t>Полковников Олег</t>
  </si>
  <si>
    <t>Фёдоров Ярослав</t>
  </si>
  <si>
    <t>Кондаков Никита</t>
  </si>
  <si>
    <t>Медведев Никита</t>
  </si>
  <si>
    <t>Кошевой Вадим</t>
  </si>
  <si>
    <t>I этап Кубка Федерации триатлона России, Всероссийские соревнования</t>
  </si>
  <si>
    <t>Юноши 1995-1997 г.р., бег 2 км + вело 8 км + бег 1 км</t>
  </si>
  <si>
    <t>Тихомиров Дмитрий</t>
  </si>
  <si>
    <t>Видинеев Илья</t>
  </si>
  <si>
    <t>1995</t>
  </si>
  <si>
    <t>Батырь Александр</t>
  </si>
  <si>
    <t>Соловьев Алексей</t>
  </si>
  <si>
    <t>Пименов Дмитрий</t>
  </si>
  <si>
    <t>Ефимов Дмитрий</t>
  </si>
  <si>
    <t>Чебоксары, НССУОР</t>
  </si>
  <si>
    <t>Крестьянинов Василий</t>
  </si>
  <si>
    <t>Фрязино, ЦЛВС, КДЮСШ</t>
  </si>
  <si>
    <t>Заусайлов С.А., Крестьянинова И.Н.</t>
  </si>
  <si>
    <t>Тамбовцев Николай</t>
  </si>
  <si>
    <t>Пыльский Юрий</t>
  </si>
  <si>
    <t>Островский Евгений</t>
  </si>
  <si>
    <t>Бураченок Павел</t>
  </si>
  <si>
    <t>Виноградов Владислав</t>
  </si>
  <si>
    <t>Юдаев Глеб</t>
  </si>
  <si>
    <t>Казаков Максим</t>
  </si>
  <si>
    <t>Лысенко Антон</t>
  </si>
  <si>
    <t>Ильясов Владимир</t>
  </si>
  <si>
    <t>Гейдаров Тамерлан</t>
  </si>
  <si>
    <t>Салтыков Антон</t>
  </si>
  <si>
    <t>Степанов Михаил</t>
  </si>
  <si>
    <t>Меледин Станислав</t>
  </si>
  <si>
    <t>Саков Николай</t>
  </si>
  <si>
    <t>Юниоры 1993-1994 г.р., бег 5 км + вело 20 км + бег 2,5 км</t>
  </si>
  <si>
    <t>Калистратов Алексей</t>
  </si>
  <si>
    <t>Щербинин Александр</t>
  </si>
  <si>
    <t>1994</t>
  </si>
  <si>
    <t>Москва-Ярославская</t>
  </si>
  <si>
    <t>Москва, ГБОУ "МССУОР-2", ШВСМ</t>
  </si>
  <si>
    <t>Генералова О.Н., Фетисов А.Е., Ивушин А.М.</t>
  </si>
  <si>
    <t>Ялуков  Максим</t>
  </si>
  <si>
    <t>Степанов Евгений</t>
  </si>
  <si>
    <t>Субботин Максим</t>
  </si>
  <si>
    <t>Фрязино, ФГУОР, КДЮСШ</t>
  </si>
  <si>
    <t>Заусайлов С.А,. Шейкин В.А.</t>
  </si>
  <si>
    <t>Нефёдов Виталий</t>
  </si>
  <si>
    <t>Рогатин А.Е.</t>
  </si>
  <si>
    <t>Шапенков Александр</t>
  </si>
  <si>
    <t>Астахов Павел</t>
  </si>
  <si>
    <t>Фрязино, ЦЛВС, ФГУОР</t>
  </si>
  <si>
    <t>Хрящев Глеб</t>
  </si>
  <si>
    <t>Нижегородская обл.</t>
  </si>
  <si>
    <t>ДЮСШ"Водник"</t>
  </si>
  <si>
    <t>Карачаров С.А</t>
  </si>
  <si>
    <t>Островский Игорь</t>
  </si>
  <si>
    <t>сошел</t>
  </si>
</sst>
</file>

<file path=xl/styles.xml><?xml version="1.0" encoding="utf-8"?>
<styleSheet xmlns="http://schemas.openxmlformats.org/spreadsheetml/2006/main">
  <numFmts count="4">
    <numFmt numFmtId="164" formatCode="m:ss.0;@"/>
    <numFmt numFmtId="165" formatCode="ss.0;@"/>
    <numFmt numFmtId="166" formatCode="h:mm:ss;@"/>
    <numFmt numFmtId="167" formatCode="mm:ss.0;@"/>
  </numFmts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/>
    <xf numFmtId="0" fontId="6" fillId="0" borderId="12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47" fontId="1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Font="1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/>
    <xf numFmtId="0" fontId="1" fillId="0" borderId="17" xfId="0" applyNumberFormat="1" applyFont="1" applyBorder="1" applyAlignment="1">
      <alignment horizontal="center"/>
    </xf>
    <xf numFmtId="164" fontId="0" fillId="0" borderId="18" xfId="0" applyNumberFormat="1" applyBorder="1"/>
    <xf numFmtId="167" fontId="0" fillId="0" borderId="18" xfId="0" applyNumberFormat="1" applyBorder="1"/>
    <xf numFmtId="0" fontId="1" fillId="0" borderId="18" xfId="0" applyNumberFormat="1" applyFont="1" applyBorder="1" applyAlignment="1">
      <alignment horizontal="center"/>
    </xf>
    <xf numFmtId="166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/>
    <xf numFmtId="164" fontId="4" fillId="0" borderId="26" xfId="0" applyNumberFormat="1" applyFont="1" applyBorder="1" applyAlignment="1"/>
    <xf numFmtId="164" fontId="9" fillId="0" borderId="26" xfId="0" applyNumberFormat="1" applyFont="1" applyBorder="1" applyAlignment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5" fontId="3" fillId="0" borderId="26" xfId="0" applyNumberFormat="1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164" fontId="0" fillId="0" borderId="26" xfId="0" applyNumberFormat="1" applyBorder="1"/>
    <xf numFmtId="164" fontId="9" fillId="0" borderId="26" xfId="0" applyNumberFormat="1" applyFont="1" applyBorder="1"/>
    <xf numFmtId="0" fontId="10" fillId="0" borderId="26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0" fillId="0" borderId="0" xfId="0" applyNumberFormat="1" applyBorder="1"/>
    <xf numFmtId="167" fontId="0" fillId="0" borderId="0" xfId="0" applyNumberFormat="1" applyBorder="1"/>
    <xf numFmtId="164" fontId="9" fillId="0" borderId="0" xfId="0" applyNumberFormat="1" applyFont="1" applyBorder="1" applyAlignment="1"/>
    <xf numFmtId="0" fontId="10" fillId="0" borderId="0" xfId="0" applyFont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/>
    <xf numFmtId="164" fontId="11" fillId="2" borderId="12" xfId="0" applyNumberFormat="1" applyFont="1" applyFill="1" applyBorder="1" applyAlignment="1">
      <alignment horizontal="center"/>
    </xf>
    <xf numFmtId="167" fontId="3" fillId="2" borderId="31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/>
    <xf numFmtId="164" fontId="0" fillId="2" borderId="33" xfId="0" applyNumberForma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0" xfId="0" applyNumberFormat="1" applyFont="1" applyBorder="1" applyAlignment="1"/>
    <xf numFmtId="0" fontId="1" fillId="0" borderId="18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164" fontId="0" fillId="0" borderId="36" xfId="0" applyNumberFormat="1" applyBorder="1"/>
    <xf numFmtId="0" fontId="1" fillId="0" borderId="36" xfId="0" applyNumberFormat="1" applyFont="1" applyBorder="1" applyAlignment="1">
      <alignment horizontal="center"/>
    </xf>
    <xf numFmtId="0" fontId="10" fillId="0" borderId="34" xfId="0" applyFont="1" applyBorder="1"/>
    <xf numFmtId="0" fontId="10" fillId="0" borderId="18" xfId="0" applyFont="1" applyBorder="1"/>
    <xf numFmtId="0" fontId="12" fillId="0" borderId="0" xfId="0" applyFont="1" applyBorder="1"/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37" xfId="0" applyNumberFormat="1" applyBorder="1"/>
    <xf numFmtId="164" fontId="3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/>
    <xf numFmtId="164" fontId="0" fillId="0" borderId="14" xfId="0" applyNumberFormat="1" applyBorder="1"/>
    <xf numFmtId="0" fontId="10" fillId="0" borderId="11" xfId="0" applyFont="1" applyBorder="1" applyAlignment="1">
      <alignment horizontal="center"/>
    </xf>
    <xf numFmtId="0" fontId="12" fillId="0" borderId="12" xfId="0" applyFont="1" applyFill="1" applyBorder="1"/>
    <xf numFmtId="0" fontId="0" fillId="0" borderId="0" xfId="0" applyBorder="1"/>
    <xf numFmtId="0" fontId="0" fillId="0" borderId="37" xfId="0" applyBorder="1"/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/>
    <xf numFmtId="0" fontId="6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16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/>
    <xf numFmtId="0" fontId="3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13" xfId="0" applyBorder="1"/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right"/>
    </xf>
    <xf numFmtId="167" fontId="0" fillId="0" borderId="17" xfId="0" applyNumberFormat="1" applyBorder="1"/>
    <xf numFmtId="164" fontId="9" fillId="0" borderId="17" xfId="0" applyNumberFormat="1" applyFont="1" applyBorder="1" applyAlignment="1"/>
    <xf numFmtId="0" fontId="10" fillId="0" borderId="17" xfId="0" applyFont="1" applyBorder="1"/>
    <xf numFmtId="0" fontId="10" fillId="0" borderId="38" xfId="0" applyFont="1" applyBorder="1"/>
    <xf numFmtId="0" fontId="0" fillId="0" borderId="19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7" fillId="2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 wrapText="1"/>
    </xf>
    <xf numFmtId="167" fontId="0" fillId="0" borderId="11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 wrapText="1"/>
    </xf>
    <xf numFmtId="167" fontId="0" fillId="0" borderId="18" xfId="0" applyNumberFormat="1" applyBorder="1" applyAlignment="1">
      <alignment vertical="center" wrapText="1"/>
    </xf>
    <xf numFmtId="166" fontId="0" fillId="0" borderId="18" xfId="0" applyNumberFormat="1" applyBorder="1" applyAlignment="1">
      <alignment vertical="center" wrapText="1"/>
    </xf>
    <xf numFmtId="167" fontId="1" fillId="0" borderId="18" xfId="0" applyNumberFormat="1" applyFont="1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3" fillId="0" borderId="19" xfId="0" applyFont="1" applyBorder="1"/>
    <xf numFmtId="167" fontId="0" fillId="0" borderId="11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vertical="center" wrapText="1"/>
    </xf>
    <xf numFmtId="165" fontId="0" fillId="0" borderId="26" xfId="0" applyNumberFormat="1" applyBorder="1" applyAlignment="1">
      <alignment horizontal="center" vertical="center" wrapText="1"/>
    </xf>
    <xf numFmtId="167" fontId="0" fillId="0" borderId="26" xfId="0" applyNumberFormat="1" applyBorder="1" applyAlignment="1">
      <alignment vertical="center" wrapText="1"/>
    </xf>
    <xf numFmtId="166" fontId="0" fillId="0" borderId="26" xfId="0" applyNumberFormat="1" applyBorder="1" applyAlignment="1">
      <alignment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164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76200</xdr:rowOff>
    </xdr:from>
    <xdr:to>
      <xdr:col>1</xdr:col>
      <xdr:colOff>609600</xdr:colOff>
      <xdr:row>3</xdr:row>
      <xdr:rowOff>190500</xdr:rowOff>
    </xdr:to>
    <xdr:pic>
      <xdr:nvPicPr>
        <xdr:cNvPr id="2" name="Рисунок 1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76200"/>
          <a:ext cx="371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28575</xdr:colOff>
      <xdr:row>1</xdr:row>
      <xdr:rowOff>95250</xdr:rowOff>
    </xdr:from>
    <xdr:to>
      <xdr:col>24</xdr:col>
      <xdr:colOff>500062</xdr:colOff>
      <xdr:row>4</xdr:row>
      <xdr:rowOff>38100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01300" y="257175"/>
          <a:ext cx="206692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33</xdr:row>
      <xdr:rowOff>0</xdr:rowOff>
    </xdr:from>
    <xdr:to>
      <xdr:col>14</xdr:col>
      <xdr:colOff>57150</xdr:colOff>
      <xdr:row>35</xdr:row>
      <xdr:rowOff>76200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19950" y="6896100"/>
          <a:ext cx="8763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50</xdr:row>
      <xdr:rowOff>152400</xdr:rowOff>
    </xdr:from>
    <xdr:to>
      <xdr:col>1</xdr:col>
      <xdr:colOff>609600</xdr:colOff>
      <xdr:row>54</xdr:row>
      <xdr:rowOff>19050</xdr:rowOff>
    </xdr:to>
    <xdr:pic>
      <xdr:nvPicPr>
        <xdr:cNvPr id="5" name="Рисунок 4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0" y="9982200"/>
          <a:ext cx="333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152400</xdr:colOff>
      <xdr:row>51</xdr:row>
      <xdr:rowOff>47625</xdr:rowOff>
    </xdr:from>
    <xdr:to>
      <xdr:col>24</xdr:col>
      <xdr:colOff>500062</xdr:colOff>
      <xdr:row>54</xdr:row>
      <xdr:rowOff>38100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10039350"/>
          <a:ext cx="1971675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90</xdr:row>
      <xdr:rowOff>76200</xdr:rowOff>
    </xdr:from>
    <xdr:to>
      <xdr:col>1</xdr:col>
      <xdr:colOff>609600</xdr:colOff>
      <xdr:row>93</xdr:row>
      <xdr:rowOff>190500</xdr:rowOff>
    </xdr:to>
    <xdr:pic>
      <xdr:nvPicPr>
        <xdr:cNvPr id="8" name="Рисунок 9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0812125"/>
          <a:ext cx="371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2382</xdr:colOff>
      <xdr:row>91</xdr:row>
      <xdr:rowOff>28575</xdr:rowOff>
    </xdr:from>
    <xdr:to>
      <xdr:col>24</xdr:col>
      <xdr:colOff>595312</xdr:colOff>
      <xdr:row>93</xdr:row>
      <xdr:rowOff>197644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25288" y="22840950"/>
          <a:ext cx="2902743" cy="5500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8333</xdr:colOff>
      <xdr:row>119</xdr:row>
      <xdr:rowOff>78582</xdr:rowOff>
    </xdr:from>
    <xdr:to>
      <xdr:col>13</xdr:col>
      <xdr:colOff>451247</xdr:colOff>
      <xdr:row>121</xdr:row>
      <xdr:rowOff>59532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 flipH="1">
          <a:off x="8223646" y="29082207"/>
          <a:ext cx="1800226" cy="361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76200</xdr:rowOff>
    </xdr:from>
    <xdr:to>
      <xdr:col>1</xdr:col>
      <xdr:colOff>607219</xdr:colOff>
      <xdr:row>3</xdr:row>
      <xdr:rowOff>190500</xdr:rowOff>
    </xdr:to>
    <xdr:pic>
      <xdr:nvPicPr>
        <xdr:cNvPr id="2" name="Рисунок 1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76200"/>
          <a:ext cx="371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0</xdr:row>
      <xdr:rowOff>133350</xdr:rowOff>
    </xdr:from>
    <xdr:to>
      <xdr:col>24</xdr:col>
      <xdr:colOff>495299</xdr:colOff>
      <xdr:row>3</xdr:row>
      <xdr:rowOff>190500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20100" y="133350"/>
          <a:ext cx="205740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9525</xdr:rowOff>
    </xdr:from>
    <xdr:to>
      <xdr:col>1</xdr:col>
      <xdr:colOff>607219</xdr:colOff>
      <xdr:row>3</xdr:row>
      <xdr:rowOff>152400</xdr:rowOff>
    </xdr:to>
    <xdr:pic>
      <xdr:nvPicPr>
        <xdr:cNvPr id="2" name="Рисунок 1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9525"/>
          <a:ext cx="371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371475</xdr:colOff>
      <xdr:row>0</xdr:row>
      <xdr:rowOff>85725</xdr:rowOff>
    </xdr:from>
    <xdr:to>
      <xdr:col>24</xdr:col>
      <xdr:colOff>607219</xdr:colOff>
      <xdr:row>3</xdr:row>
      <xdr:rowOff>133350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10800" y="85725"/>
          <a:ext cx="204787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933450</xdr:colOff>
      <xdr:row>42</xdr:row>
      <xdr:rowOff>38100</xdr:rowOff>
    </xdr:from>
    <xdr:to>
      <xdr:col>1</xdr:col>
      <xdr:colOff>935831</xdr:colOff>
      <xdr:row>45</xdr:row>
      <xdr:rowOff>19050</xdr:rowOff>
    </xdr:to>
    <xdr:pic>
      <xdr:nvPicPr>
        <xdr:cNvPr id="4" name="Рисунок 4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33475" y="9925050"/>
          <a:ext cx="371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171450</xdr:colOff>
      <xdr:row>42</xdr:row>
      <xdr:rowOff>66675</xdr:rowOff>
    </xdr:from>
    <xdr:to>
      <xdr:col>24</xdr:col>
      <xdr:colOff>330994</xdr:colOff>
      <xdr:row>44</xdr:row>
      <xdr:rowOff>190500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58300" y="9953625"/>
          <a:ext cx="2047875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85726</xdr:colOff>
      <xdr:row>124</xdr:row>
      <xdr:rowOff>111919</xdr:rowOff>
    </xdr:from>
    <xdr:to>
      <xdr:col>13</xdr:col>
      <xdr:colOff>378944</xdr:colOff>
      <xdr:row>126</xdr:row>
      <xdr:rowOff>154782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17695" y="27401044"/>
          <a:ext cx="1448124" cy="4357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83</xdr:row>
      <xdr:rowOff>66675</xdr:rowOff>
    </xdr:from>
    <xdr:to>
      <xdr:col>1</xdr:col>
      <xdr:colOff>1012031</xdr:colOff>
      <xdr:row>86</xdr:row>
      <xdr:rowOff>161925</xdr:rowOff>
    </xdr:to>
    <xdr:pic>
      <xdr:nvPicPr>
        <xdr:cNvPr id="7" name="Рисунок 7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09675" y="19602450"/>
          <a:ext cx="3714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142875</xdr:colOff>
      <xdr:row>83</xdr:row>
      <xdr:rowOff>123825</xdr:rowOff>
    </xdr:from>
    <xdr:to>
      <xdr:col>24</xdr:col>
      <xdr:colOff>607219</xdr:colOff>
      <xdr:row>86</xdr:row>
      <xdr:rowOff>95250</xdr:rowOff>
    </xdr:to>
    <xdr:pic>
      <xdr:nvPicPr>
        <xdr:cNvPr id="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82200" y="19659600"/>
          <a:ext cx="20574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128</xdr:row>
      <xdr:rowOff>152400</xdr:rowOff>
    </xdr:from>
    <xdr:to>
      <xdr:col>1</xdr:col>
      <xdr:colOff>831056</xdr:colOff>
      <xdr:row>131</xdr:row>
      <xdr:rowOff>200025</xdr:rowOff>
    </xdr:to>
    <xdr:pic>
      <xdr:nvPicPr>
        <xdr:cNvPr id="9" name="Рисунок 10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9470350"/>
          <a:ext cx="371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133350</xdr:colOff>
      <xdr:row>130</xdr:row>
      <xdr:rowOff>47625</xdr:rowOff>
    </xdr:from>
    <xdr:to>
      <xdr:col>24</xdr:col>
      <xdr:colOff>607219</xdr:colOff>
      <xdr:row>132</xdr:row>
      <xdr:rowOff>19051</xdr:rowOff>
    </xdr:to>
    <xdr:pic>
      <xdr:nvPicPr>
        <xdr:cNvPr id="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72675" y="29689425"/>
          <a:ext cx="20669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28576</xdr:colOff>
      <xdr:row>163</xdr:row>
      <xdr:rowOff>161926</xdr:rowOff>
    </xdr:from>
    <xdr:to>
      <xdr:col>13</xdr:col>
      <xdr:colOff>482933</xdr:colOff>
      <xdr:row>165</xdr:row>
      <xdr:rowOff>59531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60545" y="35725895"/>
          <a:ext cx="1609263" cy="2905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."/>
      <sheetName val="юн."/>
      <sheetName val="кубок, ветераны"/>
      <sheetName val="Финишки"/>
      <sheetName val="Стартовые"/>
    </sheetNames>
    <sheetDataSet>
      <sheetData sheetId="0"/>
      <sheetData sheetId="1"/>
      <sheetData sheetId="2"/>
      <sheetData sheetId="3">
        <row r="4">
          <cell r="A4">
            <v>266</v>
          </cell>
          <cell r="B4">
            <v>2.9629629629629628E-3</v>
          </cell>
          <cell r="D4">
            <v>266</v>
          </cell>
          <cell r="E4">
            <v>3.1597222222222222E-3</v>
          </cell>
          <cell r="G4">
            <v>266</v>
          </cell>
          <cell r="H4">
            <v>1.045138888888889E-2</v>
          </cell>
          <cell r="J4">
            <v>263</v>
          </cell>
          <cell r="K4">
            <v>1.064814814814815E-2</v>
          </cell>
          <cell r="M4">
            <v>263</v>
          </cell>
          <cell r="N4">
            <v>1.3784722222222224E-2</v>
          </cell>
        </row>
        <row r="5">
          <cell r="A5">
            <v>263</v>
          </cell>
          <cell r="B5">
            <v>2.9687500000000005E-3</v>
          </cell>
          <cell r="D5">
            <v>268</v>
          </cell>
          <cell r="E5">
            <v>3.1712962962962958E-3</v>
          </cell>
          <cell r="G5">
            <v>263</v>
          </cell>
          <cell r="H5">
            <v>1.0462962962962964E-2</v>
          </cell>
          <cell r="J5">
            <v>266</v>
          </cell>
          <cell r="K5">
            <v>1.0671296296296297E-2</v>
          </cell>
          <cell r="M5">
            <v>266</v>
          </cell>
          <cell r="N5">
            <v>1.4004629629629631E-2</v>
          </cell>
        </row>
        <row r="6">
          <cell r="A6">
            <v>267</v>
          </cell>
          <cell r="B6">
            <v>2.9861111111111113E-3</v>
          </cell>
          <cell r="D6">
            <v>263</v>
          </cell>
          <cell r="E6">
            <v>3.1944444444444442E-3</v>
          </cell>
          <cell r="G6">
            <v>267</v>
          </cell>
          <cell r="H6">
            <v>1.0995370370370371E-2</v>
          </cell>
          <cell r="J6">
            <v>267</v>
          </cell>
          <cell r="K6">
            <v>1.1168981481481481E-2</v>
          </cell>
          <cell r="M6">
            <v>267</v>
          </cell>
          <cell r="N6">
            <v>1.4606481481481482E-2</v>
          </cell>
        </row>
        <row r="7">
          <cell r="A7">
            <v>268</v>
          </cell>
          <cell r="B7">
            <v>3.0324074074074073E-3</v>
          </cell>
          <cell r="D7">
            <v>267</v>
          </cell>
          <cell r="E7">
            <v>3.2407407407407406E-3</v>
          </cell>
          <cell r="G7">
            <v>277</v>
          </cell>
          <cell r="H7">
            <v>1.1064814814814814E-2</v>
          </cell>
          <cell r="J7">
            <v>277</v>
          </cell>
          <cell r="K7">
            <v>1.1226851851851854E-2</v>
          </cell>
          <cell r="M7">
            <v>276</v>
          </cell>
          <cell r="N7">
            <v>1.480324074074074E-2</v>
          </cell>
        </row>
        <row r="8">
          <cell r="A8">
            <v>269</v>
          </cell>
          <cell r="B8">
            <v>3.0439814814814821E-3</v>
          </cell>
          <cell r="D8">
            <v>259</v>
          </cell>
          <cell r="E8">
            <v>3.2638888888888891E-3</v>
          </cell>
          <cell r="G8">
            <v>259</v>
          </cell>
          <cell r="H8">
            <v>1.1203703703703704E-2</v>
          </cell>
          <cell r="J8">
            <v>259</v>
          </cell>
          <cell r="K8">
            <v>1.1331018518518518E-2</v>
          </cell>
          <cell r="M8">
            <v>259</v>
          </cell>
          <cell r="N8">
            <v>1.4826388888888889E-2</v>
          </cell>
        </row>
        <row r="9">
          <cell r="A9">
            <v>259</v>
          </cell>
          <cell r="B9">
            <v>3.0555555555555557E-3</v>
          </cell>
          <cell r="D9">
            <v>269</v>
          </cell>
          <cell r="E9">
            <v>3.3333333333333335E-3</v>
          </cell>
          <cell r="G9">
            <v>258</v>
          </cell>
          <cell r="H9">
            <v>1.1215277777777777E-2</v>
          </cell>
          <cell r="J9">
            <v>276</v>
          </cell>
          <cell r="K9">
            <v>1.1354166666666667E-2</v>
          </cell>
          <cell r="M9">
            <v>277</v>
          </cell>
          <cell r="N9">
            <v>1.486111111111111E-2</v>
          </cell>
        </row>
        <row r="10">
          <cell r="A10">
            <v>279</v>
          </cell>
          <cell r="B10">
            <v>3.0671296296296297E-3</v>
          </cell>
          <cell r="D10">
            <v>279</v>
          </cell>
          <cell r="E10">
            <v>3.3680555555555551E-3</v>
          </cell>
          <cell r="G10">
            <v>276</v>
          </cell>
          <cell r="H10">
            <v>1.1226851851851854E-2</v>
          </cell>
          <cell r="J10">
            <v>258</v>
          </cell>
          <cell r="K10">
            <v>1.136574074074074E-2</v>
          </cell>
          <cell r="M10">
            <v>269</v>
          </cell>
          <cell r="N10">
            <v>1.4976851851851852E-2</v>
          </cell>
        </row>
        <row r="11">
          <cell r="A11">
            <v>274</v>
          </cell>
          <cell r="B11">
            <v>3.1018518518518522E-3</v>
          </cell>
          <cell r="D11">
            <v>274</v>
          </cell>
          <cell r="E11">
            <v>3.414351851851852E-3</v>
          </cell>
          <cell r="G11">
            <v>269</v>
          </cell>
          <cell r="H11">
            <v>1.1238425925925928E-2</v>
          </cell>
          <cell r="J11">
            <v>269</v>
          </cell>
          <cell r="K11">
            <v>1.1458333333333334E-2</v>
          </cell>
          <cell r="M11">
            <v>258</v>
          </cell>
          <cell r="N11">
            <v>1.5127314814814816E-2</v>
          </cell>
        </row>
        <row r="12">
          <cell r="A12">
            <v>258</v>
          </cell>
          <cell r="B12">
            <v>3.1365740740740742E-3</v>
          </cell>
          <cell r="D12">
            <v>265</v>
          </cell>
          <cell r="E12">
            <v>3.425925925925926E-3</v>
          </cell>
          <cell r="G12">
            <v>275</v>
          </cell>
          <cell r="H12">
            <v>1.1249999999999998E-2</v>
          </cell>
          <cell r="J12">
            <v>275</v>
          </cell>
          <cell r="K12">
            <v>1.1689814814814814E-2</v>
          </cell>
          <cell r="M12">
            <v>275</v>
          </cell>
          <cell r="N12">
            <v>1.5243055555555557E-2</v>
          </cell>
        </row>
        <row r="13">
          <cell r="A13">
            <v>265</v>
          </cell>
          <cell r="B13">
            <v>3.1712962962962958E-3</v>
          </cell>
          <cell r="D13">
            <v>258</v>
          </cell>
          <cell r="E13">
            <v>3.4375E-3</v>
          </cell>
          <cell r="G13">
            <v>279</v>
          </cell>
          <cell r="H13">
            <v>1.1273148148148148E-2</v>
          </cell>
          <cell r="J13">
            <v>274</v>
          </cell>
          <cell r="K13">
            <v>1.1747685185185186E-2</v>
          </cell>
          <cell r="M13">
            <v>279</v>
          </cell>
          <cell r="N13">
            <v>1.5300925925925926E-2</v>
          </cell>
        </row>
        <row r="14">
          <cell r="A14">
            <v>270</v>
          </cell>
          <cell r="B14">
            <v>3.1944444444444442E-3</v>
          </cell>
          <cell r="D14">
            <v>276</v>
          </cell>
          <cell r="E14">
            <v>3.4375E-3</v>
          </cell>
          <cell r="G14">
            <v>274</v>
          </cell>
          <cell r="H14">
            <v>1.1516203703703702E-2</v>
          </cell>
          <cell r="J14">
            <v>270</v>
          </cell>
          <cell r="K14">
            <v>1.1863425925925925E-2</v>
          </cell>
          <cell r="M14">
            <v>265</v>
          </cell>
          <cell r="N14">
            <v>1.554398148148148E-2</v>
          </cell>
        </row>
        <row r="15">
          <cell r="A15">
            <v>276</v>
          </cell>
          <cell r="B15">
            <v>3.2291666666666666E-3</v>
          </cell>
          <cell r="D15">
            <v>270</v>
          </cell>
          <cell r="E15">
            <v>3.4606481481481485E-3</v>
          </cell>
          <cell r="G15">
            <v>270</v>
          </cell>
          <cell r="H15">
            <v>1.1782407407407406E-2</v>
          </cell>
          <cell r="J15">
            <v>279</v>
          </cell>
          <cell r="K15">
            <v>1.1944444444444445E-2</v>
          </cell>
          <cell r="M15">
            <v>274</v>
          </cell>
          <cell r="N15">
            <v>1.5555555555555553E-2</v>
          </cell>
        </row>
        <row r="16">
          <cell r="A16">
            <v>272</v>
          </cell>
          <cell r="B16">
            <v>3.2638888888888891E-3</v>
          </cell>
          <cell r="D16">
            <v>277</v>
          </cell>
          <cell r="E16">
            <v>3.472222222222222E-3</v>
          </cell>
          <cell r="G16">
            <v>273</v>
          </cell>
          <cell r="H16">
            <v>1.1979166666666666E-2</v>
          </cell>
          <cell r="J16">
            <v>264</v>
          </cell>
          <cell r="K16">
            <v>1.2037037037037035E-2</v>
          </cell>
          <cell r="M16">
            <v>270</v>
          </cell>
          <cell r="N16">
            <v>1.577546296296296E-2</v>
          </cell>
        </row>
        <row r="17">
          <cell r="A17">
            <v>277</v>
          </cell>
          <cell r="B17">
            <v>3.2870370370370367E-3</v>
          </cell>
          <cell r="D17">
            <v>272</v>
          </cell>
          <cell r="E17">
            <v>3.530092592592592E-3</v>
          </cell>
          <cell r="G17">
            <v>264</v>
          </cell>
          <cell r="H17">
            <v>1.1990740740740739E-2</v>
          </cell>
          <cell r="J17">
            <v>273</v>
          </cell>
          <cell r="K17">
            <v>1.2118055555555556E-2</v>
          </cell>
          <cell r="M17">
            <v>264</v>
          </cell>
          <cell r="N17">
            <v>1.6458333333333332E-2</v>
          </cell>
        </row>
        <row r="18">
          <cell r="A18">
            <v>271</v>
          </cell>
          <cell r="B18">
            <v>3.3101851851851851E-3</v>
          </cell>
          <cell r="D18">
            <v>271</v>
          </cell>
          <cell r="E18">
            <v>3.6226851851851854E-3</v>
          </cell>
          <cell r="G18">
            <v>265</v>
          </cell>
          <cell r="H18">
            <v>1.2002314814814815E-2</v>
          </cell>
          <cell r="J18">
            <v>265</v>
          </cell>
          <cell r="K18">
            <v>1.2164351851851852E-2</v>
          </cell>
          <cell r="M18">
            <v>273</v>
          </cell>
          <cell r="N18">
            <v>1.6701388888888887E-2</v>
          </cell>
        </row>
        <row r="19">
          <cell r="A19">
            <v>275</v>
          </cell>
          <cell r="B19">
            <v>3.3217592592592591E-3</v>
          </cell>
          <cell r="D19">
            <v>264</v>
          </cell>
          <cell r="E19">
            <v>3.6805555555555554E-3</v>
          </cell>
          <cell r="G19">
            <v>261</v>
          </cell>
          <cell r="H19">
            <v>1.2349537037037039E-2</v>
          </cell>
          <cell r="J19">
            <v>261</v>
          </cell>
          <cell r="K19">
            <v>1.255787037037037E-2</v>
          </cell>
          <cell r="M19">
            <v>261</v>
          </cell>
          <cell r="N19">
            <v>1.6909722222222225E-2</v>
          </cell>
        </row>
        <row r="20">
          <cell r="A20">
            <v>264</v>
          </cell>
          <cell r="B20">
            <v>3.3217592592592591E-3</v>
          </cell>
          <cell r="D20">
            <v>275</v>
          </cell>
          <cell r="E20">
            <v>3.6921296296296298E-3</v>
          </cell>
          <cell r="G20">
            <v>260</v>
          </cell>
          <cell r="H20">
            <v>1.329861111111111E-2</v>
          </cell>
          <cell r="J20">
            <v>260</v>
          </cell>
          <cell r="K20">
            <v>1.3530092592592594E-2</v>
          </cell>
          <cell r="M20">
            <v>272</v>
          </cell>
          <cell r="N20">
            <v>1.7627314814814814E-2</v>
          </cell>
        </row>
        <row r="21">
          <cell r="A21">
            <v>261</v>
          </cell>
          <cell r="B21">
            <v>3.425925925925926E-3</v>
          </cell>
          <cell r="D21">
            <v>261</v>
          </cell>
          <cell r="E21">
            <v>3.8310185185185183E-3</v>
          </cell>
          <cell r="G21">
            <v>268</v>
          </cell>
          <cell r="H21">
            <v>1.3321759259259261E-2</v>
          </cell>
          <cell r="J21">
            <v>268</v>
          </cell>
          <cell r="K21">
            <v>1.3587962962962963E-2</v>
          </cell>
          <cell r="M21">
            <v>268</v>
          </cell>
          <cell r="N21">
            <v>1.7974537037037035E-2</v>
          </cell>
        </row>
        <row r="22">
          <cell r="A22">
            <v>273</v>
          </cell>
          <cell r="B22">
            <v>3.4490740740740745E-3</v>
          </cell>
          <cell r="D22">
            <v>273</v>
          </cell>
          <cell r="E22">
            <v>3.9004629629629632E-3</v>
          </cell>
          <cell r="G22">
            <v>272</v>
          </cell>
          <cell r="H22">
            <v>1.3680555555555555E-2</v>
          </cell>
          <cell r="J22">
            <v>272</v>
          </cell>
          <cell r="K22">
            <v>1.3912037037037037E-2</v>
          </cell>
          <cell r="M22">
            <v>260</v>
          </cell>
          <cell r="N22">
            <v>1.8935185185185183E-2</v>
          </cell>
        </row>
        <row r="23">
          <cell r="A23">
            <v>260</v>
          </cell>
          <cell r="B23">
            <v>3.5185185185185185E-3</v>
          </cell>
          <cell r="D23">
            <v>260</v>
          </cell>
          <cell r="E23">
            <v>4.0277777777777777E-3</v>
          </cell>
          <cell r="G23">
            <v>271</v>
          </cell>
          <cell r="H23">
            <v>1.5046296296296295E-2</v>
          </cell>
          <cell r="J23">
            <v>271</v>
          </cell>
          <cell r="K23">
            <v>1.5277777777777777E-2</v>
          </cell>
          <cell r="M23">
            <v>271</v>
          </cell>
          <cell r="N23">
            <v>1.9594907407407405E-2</v>
          </cell>
        </row>
        <row r="24">
          <cell r="A24">
            <v>262</v>
          </cell>
          <cell r="B24">
            <v>4.9189814814814816E-3</v>
          </cell>
          <cell r="D24">
            <v>262</v>
          </cell>
          <cell r="E24">
            <v>5.3240740740740748E-3</v>
          </cell>
          <cell r="G24">
            <v>262</v>
          </cell>
          <cell r="H24">
            <v>1.5509259259259257E-2</v>
          </cell>
          <cell r="J24">
            <v>262</v>
          </cell>
          <cell r="K24">
            <v>1.5844907407407408E-2</v>
          </cell>
          <cell r="M24">
            <v>262</v>
          </cell>
          <cell r="N24" t="str">
            <v>сошла</v>
          </cell>
        </row>
        <row r="25">
          <cell r="A25">
            <v>7</v>
          </cell>
          <cell r="B25">
            <v>5.6828703703703702E-3</v>
          </cell>
          <cell r="D25">
            <v>7</v>
          </cell>
          <cell r="E25">
            <v>5.8564814814814825E-3</v>
          </cell>
          <cell r="G25">
            <v>7</v>
          </cell>
          <cell r="H25">
            <v>1.7094907407407409E-2</v>
          </cell>
          <cell r="J25">
            <v>7</v>
          </cell>
          <cell r="K25">
            <v>1.7222222222222222E-2</v>
          </cell>
          <cell r="M25">
            <v>7</v>
          </cell>
          <cell r="N25">
            <v>2.0335648148148148E-2</v>
          </cell>
        </row>
        <row r="26">
          <cell r="A26">
            <v>22</v>
          </cell>
          <cell r="B26">
            <v>5.6944444444444438E-3</v>
          </cell>
          <cell r="D26">
            <v>22</v>
          </cell>
          <cell r="E26">
            <v>5.8796296296296296E-3</v>
          </cell>
          <cell r="G26">
            <v>14</v>
          </cell>
          <cell r="H26">
            <v>1.7453703703703704E-2</v>
          </cell>
          <cell r="J26">
            <v>19</v>
          </cell>
          <cell r="K26">
            <v>1.7627314814814814E-2</v>
          </cell>
          <cell r="M26">
            <v>19</v>
          </cell>
          <cell r="N26">
            <v>2.0497685185185185E-2</v>
          </cell>
        </row>
        <row r="27">
          <cell r="A27">
            <v>19</v>
          </cell>
          <cell r="B27">
            <v>5.7060185185185191E-3</v>
          </cell>
          <cell r="D27">
            <v>18</v>
          </cell>
          <cell r="E27">
            <v>5.9027777777777776E-3</v>
          </cell>
          <cell r="G27">
            <v>19</v>
          </cell>
          <cell r="H27">
            <v>1.7465277777777777E-2</v>
          </cell>
          <cell r="J27">
            <v>14</v>
          </cell>
          <cell r="K27">
            <v>1.7708333333333333E-2</v>
          </cell>
          <cell r="M27">
            <v>22</v>
          </cell>
          <cell r="N27">
            <v>2.0613425925925927E-2</v>
          </cell>
        </row>
        <row r="28">
          <cell r="A28">
            <v>14</v>
          </cell>
          <cell r="B28">
            <v>5.7060185185185191E-3</v>
          </cell>
          <cell r="D28">
            <v>19</v>
          </cell>
          <cell r="E28">
            <v>5.9259259259259256E-3</v>
          </cell>
          <cell r="G28">
            <v>22</v>
          </cell>
          <cell r="H28">
            <v>1.7476851851851851E-2</v>
          </cell>
          <cell r="J28">
            <v>22</v>
          </cell>
          <cell r="K28">
            <v>1.7731481481481483E-2</v>
          </cell>
          <cell r="M28">
            <v>18</v>
          </cell>
          <cell r="N28">
            <v>2.0694444444444446E-2</v>
          </cell>
        </row>
        <row r="29">
          <cell r="A29">
            <v>18</v>
          </cell>
          <cell r="B29">
            <v>5.7175925925925927E-3</v>
          </cell>
          <cell r="D29">
            <v>14</v>
          </cell>
          <cell r="E29">
            <v>5.9606481481481489E-3</v>
          </cell>
          <cell r="G29">
            <v>18</v>
          </cell>
          <cell r="H29">
            <v>1.7488425925925925E-2</v>
          </cell>
          <cell r="J29">
            <v>18</v>
          </cell>
          <cell r="K29">
            <v>1.7754629629629631E-2</v>
          </cell>
          <cell r="M29">
            <v>14</v>
          </cell>
          <cell r="N29">
            <v>2.1203703703703707E-2</v>
          </cell>
        </row>
        <row r="30">
          <cell r="A30">
            <v>10</v>
          </cell>
          <cell r="B30">
            <v>5.7291666666666671E-3</v>
          </cell>
          <cell r="D30">
            <v>17</v>
          </cell>
          <cell r="E30">
            <v>5.9953703703703697E-3</v>
          </cell>
          <cell r="G30">
            <v>17</v>
          </cell>
          <cell r="H30">
            <v>1.8171296296296297E-2</v>
          </cell>
          <cell r="J30">
            <v>17</v>
          </cell>
          <cell r="K30">
            <v>1.8379629629629628E-2</v>
          </cell>
          <cell r="M30">
            <v>17</v>
          </cell>
          <cell r="N30">
            <v>2.1446759259259259E-2</v>
          </cell>
        </row>
        <row r="31">
          <cell r="A31">
            <v>17</v>
          </cell>
          <cell r="B31">
            <v>5.7291666666666671E-3</v>
          </cell>
          <cell r="D31">
            <v>10</v>
          </cell>
          <cell r="E31">
            <v>6.0185185185185177E-3</v>
          </cell>
          <cell r="G31">
            <v>10</v>
          </cell>
          <cell r="H31">
            <v>1.818287037037037E-2</v>
          </cell>
          <cell r="J31">
            <v>10</v>
          </cell>
          <cell r="K31">
            <v>1.8472222222222223E-2</v>
          </cell>
          <cell r="M31">
            <v>10</v>
          </cell>
          <cell r="N31">
            <v>2.179398148148148E-2</v>
          </cell>
        </row>
        <row r="32">
          <cell r="A32">
            <v>15</v>
          </cell>
          <cell r="B32">
            <v>5.9375000000000009E-3</v>
          </cell>
          <cell r="D32">
            <v>15</v>
          </cell>
          <cell r="E32">
            <v>6.168981481481481E-3</v>
          </cell>
          <cell r="G32">
            <v>15</v>
          </cell>
          <cell r="H32">
            <v>1.8842592592592591E-2</v>
          </cell>
          <cell r="J32">
            <v>15</v>
          </cell>
          <cell r="K32">
            <v>1.9039351851851852E-2</v>
          </cell>
          <cell r="M32">
            <v>15</v>
          </cell>
          <cell r="N32">
            <v>2.2303240740740738E-2</v>
          </cell>
        </row>
        <row r="33">
          <cell r="A33">
            <v>16</v>
          </cell>
          <cell r="B33">
            <v>5.9490740740740745E-3</v>
          </cell>
          <cell r="D33">
            <v>16</v>
          </cell>
          <cell r="E33">
            <v>6.2847222222222228E-3</v>
          </cell>
          <cell r="G33">
            <v>16</v>
          </cell>
          <cell r="H33">
            <v>1.9039351851851852E-2</v>
          </cell>
          <cell r="J33">
            <v>16</v>
          </cell>
          <cell r="K33">
            <v>1.9212962962962963E-2</v>
          </cell>
          <cell r="M33">
            <v>4</v>
          </cell>
          <cell r="N33">
            <v>2.2627314814814819E-2</v>
          </cell>
        </row>
        <row r="34">
          <cell r="A34">
            <v>4</v>
          </cell>
          <cell r="B34">
            <v>6.2499999999999995E-3</v>
          </cell>
          <cell r="D34">
            <v>4</v>
          </cell>
          <cell r="E34">
            <v>6.5277777777777782E-3</v>
          </cell>
          <cell r="G34">
            <v>4</v>
          </cell>
          <cell r="H34">
            <v>1.9108796296296294E-2</v>
          </cell>
          <cell r="J34">
            <v>4</v>
          </cell>
          <cell r="K34">
            <v>1.9293981481481485E-2</v>
          </cell>
          <cell r="M34">
            <v>16</v>
          </cell>
          <cell r="N34">
            <v>2.2673611111111113E-2</v>
          </cell>
        </row>
        <row r="35">
          <cell r="A35">
            <v>2</v>
          </cell>
          <cell r="B35">
            <v>6.2731481481481484E-3</v>
          </cell>
          <cell r="D35">
            <v>2</v>
          </cell>
          <cell r="E35">
            <v>6.5972222222222222E-3</v>
          </cell>
          <cell r="G35">
            <v>3</v>
          </cell>
          <cell r="H35">
            <v>1.9456018518518518E-2</v>
          </cell>
          <cell r="J35">
            <v>3</v>
          </cell>
          <cell r="K35">
            <v>1.9722222222222221E-2</v>
          </cell>
          <cell r="M35">
            <v>3</v>
          </cell>
          <cell r="N35">
            <v>2.3182870370370371E-2</v>
          </cell>
        </row>
        <row r="36">
          <cell r="A36">
            <v>3</v>
          </cell>
          <cell r="B36">
            <v>6.3657407407407404E-3</v>
          </cell>
          <cell r="D36">
            <v>3</v>
          </cell>
          <cell r="E36">
            <v>6.6435185185185182E-3</v>
          </cell>
          <cell r="G36">
            <v>2</v>
          </cell>
          <cell r="H36">
            <v>1.996527777777778E-2</v>
          </cell>
          <cell r="J36">
            <v>8</v>
          </cell>
          <cell r="K36">
            <v>2.0196759259259258E-2</v>
          </cell>
          <cell r="M36">
            <v>5</v>
          </cell>
          <cell r="N36">
            <v>2.3668981481481485E-2</v>
          </cell>
        </row>
        <row r="37">
          <cell r="A37">
            <v>5</v>
          </cell>
          <cell r="B37">
            <v>6.4583333333333333E-3</v>
          </cell>
          <cell r="D37">
            <v>5</v>
          </cell>
          <cell r="E37">
            <v>6.7129629629629622E-3</v>
          </cell>
          <cell r="G37">
            <v>11</v>
          </cell>
          <cell r="H37">
            <v>1.9976851851851853E-2</v>
          </cell>
          <cell r="J37">
            <v>2</v>
          </cell>
          <cell r="K37">
            <v>2.0312500000000001E-2</v>
          </cell>
          <cell r="M37">
            <v>2</v>
          </cell>
          <cell r="N37">
            <v>2.3807870370370368E-2</v>
          </cell>
        </row>
        <row r="38">
          <cell r="A38">
            <v>9</v>
          </cell>
          <cell r="B38">
            <v>6.5393518518518517E-3</v>
          </cell>
          <cell r="D38">
            <v>9</v>
          </cell>
          <cell r="E38">
            <v>6.8055555555555569E-3</v>
          </cell>
          <cell r="G38">
            <v>8</v>
          </cell>
          <cell r="H38">
            <v>1.9988425925925927E-2</v>
          </cell>
          <cell r="J38">
            <v>11</v>
          </cell>
          <cell r="K38">
            <v>2.0335648148148148E-2</v>
          </cell>
          <cell r="M38">
            <v>8</v>
          </cell>
          <cell r="N38">
            <v>2.3923611111111114E-2</v>
          </cell>
        </row>
        <row r="39">
          <cell r="A39">
            <v>1</v>
          </cell>
          <cell r="B39">
            <v>6.5624999999999998E-3</v>
          </cell>
          <cell r="D39">
            <v>1</v>
          </cell>
          <cell r="E39">
            <v>6.828703703703704E-3</v>
          </cell>
          <cell r="G39">
            <v>5</v>
          </cell>
          <cell r="H39">
            <v>2.011574074074074E-2</v>
          </cell>
          <cell r="J39">
            <v>5</v>
          </cell>
          <cell r="K39">
            <v>2.0335648148148148E-2</v>
          </cell>
          <cell r="M39">
            <v>9</v>
          </cell>
          <cell r="N39">
            <v>2.4155092592592589E-2</v>
          </cell>
        </row>
        <row r="40">
          <cell r="A40">
            <v>20</v>
          </cell>
          <cell r="B40">
            <v>6.5856481481481469E-3</v>
          </cell>
          <cell r="D40">
            <v>20</v>
          </cell>
          <cell r="E40">
            <v>6.875E-3</v>
          </cell>
          <cell r="G40">
            <v>9</v>
          </cell>
          <cell r="H40">
            <v>2.0416666666666666E-2</v>
          </cell>
          <cell r="J40">
            <v>9</v>
          </cell>
          <cell r="K40">
            <v>2.071759259259259E-2</v>
          </cell>
          <cell r="M40">
            <v>11</v>
          </cell>
          <cell r="N40">
            <v>2.4363425925925927E-2</v>
          </cell>
        </row>
        <row r="41">
          <cell r="A41">
            <v>8</v>
          </cell>
          <cell r="B41">
            <v>7.083333333333333E-3</v>
          </cell>
          <cell r="D41">
            <v>8</v>
          </cell>
          <cell r="E41">
            <v>7.2916666666666659E-3</v>
          </cell>
          <cell r="G41">
            <v>20</v>
          </cell>
          <cell r="H41">
            <v>2.0821759259259259E-2</v>
          </cell>
          <cell r="J41">
            <v>20</v>
          </cell>
          <cell r="K41">
            <v>2.1006944444444443E-2</v>
          </cell>
          <cell r="M41">
            <v>20</v>
          </cell>
          <cell r="N41">
            <v>2.4664351851851851E-2</v>
          </cell>
        </row>
        <row r="42">
          <cell r="A42">
            <v>21</v>
          </cell>
          <cell r="B42">
            <v>7.1412037037037043E-3</v>
          </cell>
          <cell r="D42">
            <v>21</v>
          </cell>
          <cell r="E42">
            <v>7.3726851851851861E-3</v>
          </cell>
          <cell r="G42">
            <v>21</v>
          </cell>
          <cell r="H42">
            <v>2.2048611111111113E-2</v>
          </cell>
          <cell r="J42">
            <v>21</v>
          </cell>
          <cell r="K42">
            <v>2.225694444444444E-2</v>
          </cell>
          <cell r="M42">
            <v>21</v>
          </cell>
          <cell r="N42">
            <v>2.6284722222222223E-2</v>
          </cell>
        </row>
        <row r="43">
          <cell r="A43">
            <v>11</v>
          </cell>
          <cell r="B43">
            <v>7.5462962962962966E-3</v>
          </cell>
          <cell r="D43">
            <v>11</v>
          </cell>
          <cell r="E43">
            <v>7.8009259259259256E-3</v>
          </cell>
          <cell r="G43">
            <v>1</v>
          </cell>
          <cell r="H43">
            <v>2.3032407407407404E-2</v>
          </cell>
          <cell r="J43">
            <v>1</v>
          </cell>
          <cell r="K43">
            <v>2.3240740740740742E-2</v>
          </cell>
          <cell r="M43">
            <v>1</v>
          </cell>
          <cell r="N43">
            <v>2.7337962962962963E-2</v>
          </cell>
        </row>
        <row r="44">
          <cell r="A44">
            <v>47</v>
          </cell>
          <cell r="B44">
            <v>5.1504629629629635E-3</v>
          </cell>
          <cell r="D44">
            <v>52</v>
          </cell>
          <cell r="E44">
            <v>5.3819444444444453E-3</v>
          </cell>
          <cell r="G44">
            <v>34</v>
          </cell>
          <cell r="H44">
            <v>1.4201388888888888E-2</v>
          </cell>
          <cell r="J44">
            <v>34</v>
          </cell>
          <cell r="K44">
            <v>1.4467592592592593E-2</v>
          </cell>
          <cell r="M44">
            <v>52</v>
          </cell>
          <cell r="N44">
            <v>1.7210648148148149E-2</v>
          </cell>
        </row>
        <row r="45">
          <cell r="A45">
            <v>50</v>
          </cell>
          <cell r="B45">
            <v>5.162037037037037E-3</v>
          </cell>
          <cell r="D45">
            <v>47</v>
          </cell>
          <cell r="E45">
            <v>5.3935185185185188E-3</v>
          </cell>
          <cell r="G45">
            <v>53</v>
          </cell>
          <cell r="H45">
            <v>1.4236111111111111E-2</v>
          </cell>
          <cell r="J45">
            <v>47</v>
          </cell>
          <cell r="K45">
            <v>1.4479166666666668E-2</v>
          </cell>
          <cell r="M45">
            <v>47</v>
          </cell>
          <cell r="N45">
            <v>1.7326388888888888E-2</v>
          </cell>
        </row>
        <row r="46">
          <cell r="A46">
            <v>52</v>
          </cell>
          <cell r="B46">
            <v>5.1736111111111115E-3</v>
          </cell>
          <cell r="D46">
            <v>34</v>
          </cell>
          <cell r="E46">
            <v>5.4166666666666669E-3</v>
          </cell>
          <cell r="G46">
            <v>52</v>
          </cell>
          <cell r="H46">
            <v>1.4247685185185184E-2</v>
          </cell>
          <cell r="J46">
            <v>52</v>
          </cell>
          <cell r="K46">
            <v>1.4490740740740742E-2</v>
          </cell>
          <cell r="M46">
            <v>34</v>
          </cell>
          <cell r="N46">
            <v>1.7430555555555557E-2</v>
          </cell>
        </row>
        <row r="47">
          <cell r="A47">
            <v>38</v>
          </cell>
          <cell r="B47">
            <v>5.185185185185185E-3</v>
          </cell>
          <cell r="D47">
            <v>41</v>
          </cell>
          <cell r="E47">
            <v>5.4398148148148149E-3</v>
          </cell>
          <cell r="G47">
            <v>47</v>
          </cell>
          <cell r="H47">
            <v>1.4259259259259261E-2</v>
          </cell>
          <cell r="J47">
            <v>53</v>
          </cell>
          <cell r="K47">
            <v>1.4502314814814815E-2</v>
          </cell>
          <cell r="M47">
            <v>41</v>
          </cell>
          <cell r="N47">
            <v>1.758101851851852E-2</v>
          </cell>
        </row>
        <row r="48">
          <cell r="A48">
            <v>41</v>
          </cell>
          <cell r="B48">
            <v>5.1967592592592595E-3</v>
          </cell>
          <cell r="D48">
            <v>49</v>
          </cell>
          <cell r="E48">
            <v>5.4745370370370373E-3</v>
          </cell>
          <cell r="G48">
            <v>41</v>
          </cell>
          <cell r="H48">
            <v>1.4293981481481482E-2</v>
          </cell>
          <cell r="J48">
            <v>41</v>
          </cell>
          <cell r="K48">
            <v>1.4513888888888889E-2</v>
          </cell>
          <cell r="M48">
            <v>53</v>
          </cell>
          <cell r="N48">
            <v>1.7777777777777778E-2</v>
          </cell>
        </row>
        <row r="49">
          <cell r="A49">
            <v>34</v>
          </cell>
          <cell r="B49">
            <v>5.208333333333333E-3</v>
          </cell>
          <cell r="D49">
            <v>39</v>
          </cell>
          <cell r="E49">
            <v>5.4976851851851853E-3</v>
          </cell>
          <cell r="G49">
            <v>49</v>
          </cell>
          <cell r="H49">
            <v>1.4756944444444446E-2</v>
          </cell>
          <cell r="J49">
            <v>49</v>
          </cell>
          <cell r="K49">
            <v>1.4976851851851852E-2</v>
          </cell>
          <cell r="M49">
            <v>50</v>
          </cell>
          <cell r="N49">
            <v>1.7847222222222223E-2</v>
          </cell>
        </row>
        <row r="50">
          <cell r="A50">
            <v>49</v>
          </cell>
          <cell r="B50">
            <v>5.2430555555555555E-3</v>
          </cell>
          <cell r="D50">
            <v>50</v>
          </cell>
          <cell r="E50">
            <v>5.5208333333333333E-3</v>
          </cell>
          <cell r="G50">
            <v>50</v>
          </cell>
          <cell r="H50">
            <v>1.4780092592592595E-2</v>
          </cell>
          <cell r="J50">
            <v>50</v>
          </cell>
          <cell r="K50">
            <v>1.5057870370370369E-2</v>
          </cell>
          <cell r="M50">
            <v>49</v>
          </cell>
          <cell r="N50">
            <v>1.8043981481481484E-2</v>
          </cell>
        </row>
        <row r="51">
          <cell r="A51">
            <v>39</v>
          </cell>
          <cell r="B51">
            <v>5.2777777777777771E-3</v>
          </cell>
          <cell r="D51">
            <v>37</v>
          </cell>
          <cell r="E51">
            <v>5.5324074074074069E-3</v>
          </cell>
          <cell r="G51">
            <v>37</v>
          </cell>
          <cell r="H51">
            <v>1.5011574074074075E-2</v>
          </cell>
          <cell r="J51">
            <v>37</v>
          </cell>
          <cell r="K51">
            <v>1.525462962962963E-2</v>
          </cell>
          <cell r="M51">
            <v>37</v>
          </cell>
          <cell r="N51">
            <v>1.8194444444444444E-2</v>
          </cell>
        </row>
        <row r="52">
          <cell r="A52">
            <v>37</v>
          </cell>
          <cell r="B52">
            <v>5.3125000000000004E-3</v>
          </cell>
          <cell r="D52">
            <v>53</v>
          </cell>
          <cell r="E52">
            <v>5.5787037037037038E-3</v>
          </cell>
          <cell r="G52">
            <v>38</v>
          </cell>
          <cell r="H52">
            <v>1.5347222222222222E-2</v>
          </cell>
          <cell r="J52">
            <v>38</v>
          </cell>
          <cell r="K52">
            <v>1.5625E-2</v>
          </cell>
          <cell r="M52">
            <v>38</v>
          </cell>
          <cell r="N52">
            <v>1.8726851851851852E-2</v>
          </cell>
        </row>
        <row r="53">
          <cell r="A53">
            <v>53</v>
          </cell>
          <cell r="B53">
            <v>5.347222222222222E-3</v>
          </cell>
          <cell r="D53">
            <v>38</v>
          </cell>
          <cell r="E53">
            <v>5.6018518518518518E-3</v>
          </cell>
          <cell r="G53">
            <v>51</v>
          </cell>
          <cell r="H53">
            <v>1.5613425925925926E-2</v>
          </cell>
          <cell r="J53">
            <v>51</v>
          </cell>
          <cell r="K53">
            <v>1.5891203703703703E-2</v>
          </cell>
          <cell r="M53">
            <v>51</v>
          </cell>
          <cell r="N53">
            <v>1.9074074074074073E-2</v>
          </cell>
        </row>
        <row r="54">
          <cell r="A54">
            <v>43</v>
          </cell>
          <cell r="B54">
            <v>5.4976851851851853E-3</v>
          </cell>
          <cell r="D54">
            <v>43</v>
          </cell>
          <cell r="E54">
            <v>5.8217592592592592E-3</v>
          </cell>
          <cell r="G54">
            <v>39</v>
          </cell>
          <cell r="H54">
            <v>1.5717592592592592E-2</v>
          </cell>
          <cell r="J54">
            <v>39</v>
          </cell>
          <cell r="K54">
            <v>1.5925925925925927E-2</v>
          </cell>
          <cell r="M54">
            <v>35</v>
          </cell>
          <cell r="N54">
            <v>1.9201388888888889E-2</v>
          </cell>
        </row>
        <row r="55">
          <cell r="A55">
            <v>44</v>
          </cell>
          <cell r="B55">
            <v>5.5555555555555558E-3</v>
          </cell>
          <cell r="D55">
            <v>45</v>
          </cell>
          <cell r="E55">
            <v>5.8333333333333336E-3</v>
          </cell>
          <cell r="G55">
            <v>42</v>
          </cell>
          <cell r="H55">
            <v>1.5740740740740743E-2</v>
          </cell>
          <cell r="J55">
            <v>36</v>
          </cell>
          <cell r="K55">
            <v>1.5972222222222224E-2</v>
          </cell>
          <cell r="M55">
            <v>43</v>
          </cell>
          <cell r="N55">
            <v>1.9212962962962963E-2</v>
          </cell>
        </row>
        <row r="56">
          <cell r="A56">
            <v>45</v>
          </cell>
          <cell r="B56">
            <v>5.6018518518518518E-3</v>
          </cell>
          <cell r="D56">
            <v>36</v>
          </cell>
          <cell r="E56">
            <v>5.8449074074074072E-3</v>
          </cell>
          <cell r="G56">
            <v>36</v>
          </cell>
          <cell r="H56">
            <v>1.579861111111111E-2</v>
          </cell>
          <cell r="J56">
            <v>42</v>
          </cell>
          <cell r="K56">
            <v>1.6076388888888887E-2</v>
          </cell>
          <cell r="M56">
            <v>42</v>
          </cell>
          <cell r="N56">
            <v>1.9293981481481485E-2</v>
          </cell>
        </row>
        <row r="57">
          <cell r="A57">
            <v>51</v>
          </cell>
          <cell r="B57">
            <v>5.6249999999999989E-3</v>
          </cell>
          <cell r="D57">
            <v>35</v>
          </cell>
          <cell r="E57">
            <v>5.8564814814814825E-3</v>
          </cell>
          <cell r="G57">
            <v>40</v>
          </cell>
          <cell r="H57">
            <v>1.5844907407407408E-2</v>
          </cell>
          <cell r="J57">
            <v>35</v>
          </cell>
          <cell r="K57">
            <v>1.6087962962962964E-2</v>
          </cell>
          <cell r="M57">
            <v>40</v>
          </cell>
          <cell r="N57">
            <v>1.9398148148148147E-2</v>
          </cell>
        </row>
        <row r="58">
          <cell r="A58">
            <v>35</v>
          </cell>
          <cell r="B58">
            <v>5.6481481481481478E-3</v>
          </cell>
          <cell r="D58">
            <v>51</v>
          </cell>
          <cell r="E58">
            <v>5.8680555555555543E-3</v>
          </cell>
          <cell r="G58">
            <v>35</v>
          </cell>
          <cell r="H58">
            <v>1.5856481481481482E-2</v>
          </cell>
          <cell r="J58">
            <v>40</v>
          </cell>
          <cell r="K58">
            <v>1.6111111111111111E-2</v>
          </cell>
          <cell r="M58">
            <v>39</v>
          </cell>
          <cell r="N58">
            <v>1.9618055555555555E-2</v>
          </cell>
        </row>
        <row r="59">
          <cell r="A59">
            <v>32</v>
          </cell>
          <cell r="B59">
            <v>5.6597222222222222E-3</v>
          </cell>
          <cell r="D59">
            <v>44</v>
          </cell>
          <cell r="E59">
            <v>5.9027777777777776E-3</v>
          </cell>
          <cell r="G59">
            <v>43</v>
          </cell>
          <cell r="H59">
            <v>1.5891203703703703E-2</v>
          </cell>
          <cell r="J59">
            <v>43</v>
          </cell>
          <cell r="K59">
            <v>1.6145833333333335E-2</v>
          </cell>
          <cell r="M59">
            <v>36</v>
          </cell>
          <cell r="N59">
            <v>1.9756944444444445E-2</v>
          </cell>
        </row>
        <row r="60">
          <cell r="A60">
            <v>36</v>
          </cell>
          <cell r="B60">
            <v>5.6712962962962958E-3</v>
          </cell>
          <cell r="D60">
            <v>32</v>
          </cell>
          <cell r="E60">
            <v>5.9375000000000009E-3</v>
          </cell>
          <cell r="G60">
            <v>46</v>
          </cell>
          <cell r="H60">
            <v>1.6423611111111111E-2</v>
          </cell>
          <cell r="J60">
            <v>46</v>
          </cell>
          <cell r="K60">
            <v>1.6631944444444446E-2</v>
          </cell>
          <cell r="M60">
            <v>46</v>
          </cell>
          <cell r="N60">
            <v>1.9780092592592592E-2</v>
          </cell>
        </row>
        <row r="61">
          <cell r="A61">
            <v>46</v>
          </cell>
          <cell r="B61">
            <v>5.7870370370370376E-3</v>
          </cell>
          <cell r="D61">
            <v>42</v>
          </cell>
          <cell r="E61">
            <v>6.076388888888889E-3</v>
          </cell>
          <cell r="G61">
            <v>32</v>
          </cell>
          <cell r="H61">
            <v>1.6446759259259262E-2</v>
          </cell>
          <cell r="J61">
            <v>30</v>
          </cell>
          <cell r="K61">
            <v>1.6666666666666666E-2</v>
          </cell>
          <cell r="M61">
            <v>30</v>
          </cell>
          <cell r="N61">
            <v>1.982638888888889E-2</v>
          </cell>
        </row>
        <row r="62">
          <cell r="A62">
            <v>40</v>
          </cell>
          <cell r="B62">
            <v>5.8333333333333336E-3</v>
          </cell>
          <cell r="D62">
            <v>46</v>
          </cell>
          <cell r="E62">
            <v>6.076388888888889E-3</v>
          </cell>
          <cell r="G62">
            <v>30</v>
          </cell>
          <cell r="H62">
            <v>1.6481481481481482E-2</v>
          </cell>
          <cell r="J62">
            <v>32</v>
          </cell>
          <cell r="K62">
            <v>1.6712962962962961E-2</v>
          </cell>
          <cell r="M62">
            <v>32</v>
          </cell>
          <cell r="N62">
            <v>1.9861111111111111E-2</v>
          </cell>
        </row>
        <row r="63">
          <cell r="A63">
            <v>42</v>
          </cell>
          <cell r="B63">
            <v>5.8564814814814825E-3</v>
          </cell>
          <cell r="D63">
            <v>30</v>
          </cell>
          <cell r="E63">
            <v>6.0879629629629643E-3</v>
          </cell>
          <cell r="G63">
            <v>54</v>
          </cell>
          <cell r="H63">
            <v>1.712962962962963E-2</v>
          </cell>
          <cell r="J63">
            <v>45</v>
          </cell>
          <cell r="K63">
            <v>1.7361111111111112E-2</v>
          </cell>
          <cell r="M63">
            <v>45</v>
          </cell>
          <cell r="N63">
            <v>2.0787037037037038E-2</v>
          </cell>
        </row>
        <row r="64">
          <cell r="A64">
            <v>30</v>
          </cell>
          <cell r="B64">
            <v>5.8796296296296296E-3</v>
          </cell>
          <cell r="D64">
            <v>40</v>
          </cell>
          <cell r="E64">
            <v>6.1111111111111114E-3</v>
          </cell>
          <cell r="G64">
            <v>45</v>
          </cell>
          <cell r="H64">
            <v>1.7152777777777777E-2</v>
          </cell>
          <cell r="J64">
            <v>54</v>
          </cell>
          <cell r="K64">
            <v>1.7743055555555557E-2</v>
          </cell>
          <cell r="M64">
            <v>54</v>
          </cell>
          <cell r="N64">
            <v>2.0798611111111111E-2</v>
          </cell>
        </row>
        <row r="65">
          <cell r="A65">
            <v>54</v>
          </cell>
          <cell r="B65">
            <v>5.9027777777777776E-3</v>
          </cell>
          <cell r="D65">
            <v>28</v>
          </cell>
          <cell r="E65">
            <v>6.2731481481481484E-3</v>
          </cell>
          <cell r="G65">
            <v>28</v>
          </cell>
          <cell r="H65">
            <v>1.7372685185185185E-2</v>
          </cell>
          <cell r="J65">
            <v>28</v>
          </cell>
          <cell r="K65">
            <v>1.7766203703703704E-2</v>
          </cell>
          <cell r="M65">
            <v>24</v>
          </cell>
          <cell r="N65">
            <v>2.1145833333333332E-2</v>
          </cell>
        </row>
        <row r="66">
          <cell r="A66">
            <v>31</v>
          </cell>
          <cell r="B66">
            <v>6.030092592592593E-3</v>
          </cell>
          <cell r="D66">
            <v>31</v>
          </cell>
          <cell r="E66">
            <v>6.2847222222222228E-3</v>
          </cell>
          <cell r="G66">
            <v>24</v>
          </cell>
          <cell r="H66">
            <v>1.7546296296296296E-2</v>
          </cell>
          <cell r="J66">
            <v>24</v>
          </cell>
          <cell r="K66">
            <v>1.7789351851851851E-2</v>
          </cell>
          <cell r="M66">
            <v>28</v>
          </cell>
          <cell r="N66">
            <v>2.1215277777777777E-2</v>
          </cell>
        </row>
        <row r="67">
          <cell r="A67">
            <v>28</v>
          </cell>
          <cell r="B67">
            <v>6.0416666666666665E-3</v>
          </cell>
          <cell r="D67">
            <v>54</v>
          </cell>
          <cell r="E67">
            <v>6.3425925925925915E-3</v>
          </cell>
          <cell r="G67">
            <v>31</v>
          </cell>
          <cell r="H67">
            <v>1.7905092592592594E-2</v>
          </cell>
          <cell r="J67">
            <v>31</v>
          </cell>
          <cell r="K67">
            <v>1.8090277777777778E-2</v>
          </cell>
          <cell r="M67">
            <v>31</v>
          </cell>
          <cell r="N67">
            <v>2.1226851851851854E-2</v>
          </cell>
        </row>
        <row r="68">
          <cell r="A68">
            <v>88</v>
          </cell>
          <cell r="B68">
            <v>6.122685185185185E-3</v>
          </cell>
          <cell r="D68">
            <v>88</v>
          </cell>
          <cell r="E68">
            <v>6.5393518518518517E-3</v>
          </cell>
          <cell r="G68">
            <v>88</v>
          </cell>
          <cell r="H68">
            <v>1.8287037037037036E-2</v>
          </cell>
          <cell r="J68">
            <v>88</v>
          </cell>
          <cell r="K68">
            <v>1.8437499999999999E-2</v>
          </cell>
          <cell r="M68">
            <v>44</v>
          </cell>
          <cell r="N68">
            <v>2.1805555555555554E-2</v>
          </cell>
        </row>
        <row r="69">
          <cell r="A69">
            <v>26</v>
          </cell>
          <cell r="B69">
            <v>6.2499999999999995E-3</v>
          </cell>
          <cell r="D69">
            <v>26</v>
          </cell>
          <cell r="E69">
            <v>6.6550925925925935E-3</v>
          </cell>
          <cell r="G69">
            <v>26</v>
          </cell>
          <cell r="H69">
            <v>1.8310185185185186E-2</v>
          </cell>
          <cell r="J69">
            <v>26</v>
          </cell>
          <cell r="K69">
            <v>1.8634259259259257E-2</v>
          </cell>
          <cell r="M69">
            <v>88</v>
          </cell>
          <cell r="N69">
            <v>2.2002314814814818E-2</v>
          </cell>
        </row>
        <row r="70">
          <cell r="A70">
            <v>27</v>
          </cell>
          <cell r="B70">
            <v>6.3425925925925915E-3</v>
          </cell>
          <cell r="D70">
            <v>24</v>
          </cell>
          <cell r="E70">
            <v>6.7129629629629622E-3</v>
          </cell>
          <cell r="G70">
            <v>44</v>
          </cell>
          <cell r="H70">
            <v>1.8333333333333333E-2</v>
          </cell>
          <cell r="J70">
            <v>44</v>
          </cell>
          <cell r="K70">
            <v>1.8865740740740742E-2</v>
          </cell>
          <cell r="M70">
            <v>26</v>
          </cell>
          <cell r="N70">
            <v>2.2187499999999999E-2</v>
          </cell>
        </row>
        <row r="71">
          <cell r="A71">
            <v>33</v>
          </cell>
          <cell r="B71">
            <v>6.3541666666666668E-3</v>
          </cell>
          <cell r="D71">
            <v>27</v>
          </cell>
          <cell r="E71">
            <v>6.7361111111111103E-3</v>
          </cell>
          <cell r="G71">
            <v>25</v>
          </cell>
          <cell r="H71">
            <v>1.849537037037037E-2</v>
          </cell>
          <cell r="J71">
            <v>25</v>
          </cell>
          <cell r="K71">
            <v>1.8877314814814816E-2</v>
          </cell>
          <cell r="M71">
            <v>25</v>
          </cell>
          <cell r="N71">
            <v>2.2858796296296294E-2</v>
          </cell>
        </row>
        <row r="72">
          <cell r="A72">
            <v>24</v>
          </cell>
          <cell r="B72">
            <v>6.4236111111111117E-3</v>
          </cell>
          <cell r="D72">
            <v>25</v>
          </cell>
          <cell r="E72">
            <v>6.8171296296296287E-3</v>
          </cell>
          <cell r="G72">
            <v>27</v>
          </cell>
          <cell r="H72">
            <v>1.909722222222222E-2</v>
          </cell>
          <cell r="J72">
            <v>27</v>
          </cell>
          <cell r="K72">
            <v>1.9386574074074073E-2</v>
          </cell>
          <cell r="M72">
            <v>27</v>
          </cell>
          <cell r="N72">
            <v>2.3668981481481485E-2</v>
          </cell>
        </row>
        <row r="73">
          <cell r="A73">
            <v>25</v>
          </cell>
          <cell r="B73">
            <v>6.4814814814814813E-3</v>
          </cell>
          <cell r="D73">
            <v>33</v>
          </cell>
          <cell r="E73">
            <v>6.8402777777777776E-3</v>
          </cell>
          <cell r="G73">
            <v>29</v>
          </cell>
          <cell r="H73">
            <v>1.9571759259259257E-2</v>
          </cell>
          <cell r="J73">
            <v>29</v>
          </cell>
          <cell r="K73">
            <v>1.9907407407407408E-2</v>
          </cell>
          <cell r="M73">
            <v>29</v>
          </cell>
          <cell r="N73">
            <v>2.3819444444444445E-2</v>
          </cell>
        </row>
        <row r="74">
          <cell r="A74">
            <v>29</v>
          </cell>
          <cell r="B74">
            <v>6.7129629629629622E-3</v>
          </cell>
          <cell r="D74">
            <v>29</v>
          </cell>
          <cell r="E74">
            <v>7.083333333333333E-3</v>
          </cell>
          <cell r="G74">
            <v>33</v>
          </cell>
          <cell r="H74">
            <v>1.9861111111111111E-2</v>
          </cell>
          <cell r="J74">
            <v>33</v>
          </cell>
          <cell r="K74">
            <v>2.0208333333333335E-2</v>
          </cell>
          <cell r="M74">
            <v>33</v>
          </cell>
          <cell r="N74">
            <v>2.4201388888888887E-2</v>
          </cell>
        </row>
        <row r="75">
          <cell r="A75">
            <v>23</v>
          </cell>
          <cell r="B75">
            <v>7.3495370370370372E-3</v>
          </cell>
          <cell r="D75">
            <v>23</v>
          </cell>
          <cell r="E75">
            <v>7.6273148148148151E-3</v>
          </cell>
          <cell r="G75">
            <v>23</v>
          </cell>
          <cell r="H75">
            <v>2.2939814814814816E-2</v>
          </cell>
          <cell r="J75">
            <v>23</v>
          </cell>
          <cell r="K75">
            <v>2.3206018518518515E-2</v>
          </cell>
          <cell r="M75">
            <v>23</v>
          </cell>
          <cell r="N75">
            <v>2.7476851851851853E-2</v>
          </cell>
        </row>
        <row r="76">
          <cell r="A76">
            <v>55</v>
          </cell>
          <cell r="B76">
            <v>7.7546296296296287E-3</v>
          </cell>
          <cell r="D76">
            <v>55</v>
          </cell>
          <cell r="E76">
            <v>8.1018518518518514E-3</v>
          </cell>
          <cell r="G76">
            <v>55</v>
          </cell>
          <cell r="H76">
            <v>2.4583333333333332E-2</v>
          </cell>
          <cell r="J76">
            <v>55</v>
          </cell>
          <cell r="K76">
            <v>2.4745370370370372E-2</v>
          </cell>
          <cell r="M76">
            <v>55</v>
          </cell>
          <cell r="N76">
            <v>2.9143518518518517E-2</v>
          </cell>
        </row>
        <row r="77">
          <cell r="A77">
            <v>65</v>
          </cell>
          <cell r="B77">
            <v>1.1863425925925925E-2</v>
          </cell>
          <cell r="D77">
            <v>66</v>
          </cell>
          <cell r="E77">
            <v>1.2025462962962962E-2</v>
          </cell>
          <cell r="G77">
            <v>59</v>
          </cell>
          <cell r="H77">
            <v>3.5127314814814813E-2</v>
          </cell>
          <cell r="J77">
            <v>60</v>
          </cell>
          <cell r="K77">
            <v>3.5370370370370365E-2</v>
          </cell>
          <cell r="M77">
            <v>60</v>
          </cell>
          <cell r="N77">
            <v>4.1145833333333333E-2</v>
          </cell>
        </row>
        <row r="78">
          <cell r="A78">
            <v>66</v>
          </cell>
          <cell r="B78">
            <v>1.1875000000000002E-2</v>
          </cell>
          <cell r="D78">
            <v>48</v>
          </cell>
          <cell r="E78">
            <v>1.2037037037037035E-2</v>
          </cell>
          <cell r="G78">
            <v>60</v>
          </cell>
          <cell r="H78">
            <v>3.5138888888888893E-2</v>
          </cell>
          <cell r="J78">
            <v>59</v>
          </cell>
          <cell r="K78">
            <v>3.5370370370370365E-2</v>
          </cell>
          <cell r="M78">
            <v>59</v>
          </cell>
          <cell r="N78">
            <v>4.1146990740740741E-2</v>
          </cell>
        </row>
        <row r="79">
          <cell r="A79">
            <v>61</v>
          </cell>
          <cell r="B79">
            <v>1.1886574074074075E-2</v>
          </cell>
          <cell r="D79">
            <v>60</v>
          </cell>
          <cell r="E79">
            <v>1.2037037037037035E-2</v>
          </cell>
          <cell r="G79">
            <v>66</v>
          </cell>
          <cell r="H79">
            <v>3.6666666666666667E-2</v>
          </cell>
          <cell r="J79">
            <v>65</v>
          </cell>
          <cell r="K79">
            <v>3.6898148148148145E-2</v>
          </cell>
          <cell r="M79">
            <v>66</v>
          </cell>
          <cell r="N79">
            <v>4.2916666666666665E-2</v>
          </cell>
        </row>
        <row r="80">
          <cell r="A80">
            <v>48</v>
          </cell>
          <cell r="B80">
            <v>1.1898148148148149E-2</v>
          </cell>
          <cell r="D80">
            <v>65</v>
          </cell>
          <cell r="E80">
            <v>1.2048611111111112E-2</v>
          </cell>
          <cell r="G80">
            <v>65</v>
          </cell>
          <cell r="H80">
            <v>3.6666666666666667E-2</v>
          </cell>
          <cell r="J80">
            <v>66</v>
          </cell>
          <cell r="K80">
            <v>3.6909722222222226E-2</v>
          </cell>
          <cell r="M80">
            <v>65</v>
          </cell>
          <cell r="N80">
            <v>4.3645833333333335E-2</v>
          </cell>
        </row>
        <row r="81">
          <cell r="A81">
            <v>60</v>
          </cell>
          <cell r="B81">
            <v>1.1898148148148149E-2</v>
          </cell>
          <cell r="D81">
            <v>59</v>
          </cell>
          <cell r="E81">
            <v>1.2060185185185186E-2</v>
          </cell>
          <cell r="G81">
            <v>48</v>
          </cell>
          <cell r="H81">
            <v>3.7812500000000006E-2</v>
          </cell>
          <cell r="J81">
            <v>63</v>
          </cell>
          <cell r="K81">
            <v>3.8240740740740742E-2</v>
          </cell>
          <cell r="M81">
            <v>63</v>
          </cell>
          <cell r="N81">
            <v>4.4386574074074071E-2</v>
          </cell>
        </row>
        <row r="82">
          <cell r="A82">
            <v>59</v>
          </cell>
          <cell r="B82">
            <v>1.1898148148148149E-2</v>
          </cell>
          <cell r="D82">
            <v>61</v>
          </cell>
          <cell r="E82">
            <v>1.2083333333333333E-2</v>
          </cell>
          <cell r="G82">
            <v>63</v>
          </cell>
          <cell r="H82">
            <v>3.7997685185185183E-2</v>
          </cell>
          <cell r="J82">
            <v>48</v>
          </cell>
          <cell r="K82">
            <v>3.8252314814814815E-2</v>
          </cell>
          <cell r="M82">
            <v>67</v>
          </cell>
          <cell r="N82">
            <v>4.447916666666666E-2</v>
          </cell>
        </row>
        <row r="83">
          <cell r="A83">
            <v>63</v>
          </cell>
          <cell r="B83">
            <v>1.1979166666666666E-2</v>
          </cell>
          <cell r="D83">
            <v>63</v>
          </cell>
          <cell r="E83">
            <v>1.2187500000000002E-2</v>
          </cell>
          <cell r="G83">
            <v>67</v>
          </cell>
          <cell r="H83">
            <v>3.8055555555555558E-2</v>
          </cell>
          <cell r="J83">
            <v>67</v>
          </cell>
          <cell r="K83">
            <v>3.8310185185185183E-2</v>
          </cell>
          <cell r="M83">
            <v>48</v>
          </cell>
          <cell r="N83">
            <v>4.5543981481481477E-2</v>
          </cell>
        </row>
        <row r="84">
          <cell r="A84">
            <v>67</v>
          </cell>
          <cell r="B84">
            <v>1.2731481481481481E-2</v>
          </cell>
          <cell r="D84">
            <v>67</v>
          </cell>
          <cell r="E84">
            <v>1.2962962962962963E-2</v>
          </cell>
          <cell r="G84">
            <v>62</v>
          </cell>
          <cell r="H84">
            <v>3.9583333333333331E-2</v>
          </cell>
          <cell r="J84">
            <v>62</v>
          </cell>
          <cell r="K84">
            <v>3.9849537037037037E-2</v>
          </cell>
          <cell r="M84">
            <v>62</v>
          </cell>
          <cell r="N84">
            <v>4.6759259259259257E-2</v>
          </cell>
        </row>
        <row r="85">
          <cell r="A85">
            <v>64</v>
          </cell>
          <cell r="B85">
            <v>1.3136574074074077E-2</v>
          </cell>
          <cell r="D85">
            <v>64</v>
          </cell>
          <cell r="E85">
            <v>1.3564814814814816E-2</v>
          </cell>
          <cell r="G85">
            <v>57</v>
          </cell>
          <cell r="H85">
            <v>3.9965277777777773E-2</v>
          </cell>
          <cell r="J85">
            <v>57</v>
          </cell>
          <cell r="K85">
            <v>4.024305555555556E-2</v>
          </cell>
          <cell r="M85">
            <v>57</v>
          </cell>
          <cell r="N85">
            <v>4.7245370370370375E-2</v>
          </cell>
        </row>
        <row r="86">
          <cell r="A86">
            <v>62</v>
          </cell>
          <cell r="B86">
            <v>1.3368055555555557E-2</v>
          </cell>
          <cell r="D86">
            <v>62</v>
          </cell>
          <cell r="E86">
            <v>1.3611111111111114E-2</v>
          </cell>
          <cell r="G86">
            <v>64</v>
          </cell>
          <cell r="H86">
            <v>4.0451388888888891E-2</v>
          </cell>
          <cell r="J86">
            <v>64</v>
          </cell>
          <cell r="K86">
            <v>4.071759259259259E-2</v>
          </cell>
          <cell r="M86">
            <v>56</v>
          </cell>
          <cell r="N86">
            <v>4.8020833333333339E-2</v>
          </cell>
        </row>
        <row r="87">
          <cell r="A87">
            <v>56</v>
          </cell>
          <cell r="B87">
            <v>1.3587962962962963E-2</v>
          </cell>
          <cell r="D87">
            <v>56</v>
          </cell>
          <cell r="E87">
            <v>1.3807870370370371E-2</v>
          </cell>
          <cell r="G87">
            <v>56</v>
          </cell>
          <cell r="H87">
            <v>4.0833333333333333E-2</v>
          </cell>
          <cell r="J87">
            <v>56</v>
          </cell>
          <cell r="K87">
            <v>4.1145833333333333E-2</v>
          </cell>
          <cell r="M87">
            <v>64</v>
          </cell>
          <cell r="N87">
            <v>4.8252314814814817E-2</v>
          </cell>
        </row>
        <row r="88">
          <cell r="A88">
            <v>57</v>
          </cell>
          <cell r="B88">
            <v>1.3738425925925926E-2</v>
          </cell>
          <cell r="D88">
            <v>57</v>
          </cell>
          <cell r="E88">
            <v>1.3993055555555555E-2</v>
          </cell>
          <cell r="G88">
            <v>58</v>
          </cell>
          <cell r="H88">
            <v>4.4143518518518519E-2</v>
          </cell>
          <cell r="J88">
            <v>58</v>
          </cell>
          <cell r="K88">
            <v>4.449074074074074E-2</v>
          </cell>
          <cell r="M88">
            <v>58</v>
          </cell>
          <cell r="N88">
            <v>5.1863425925925931E-2</v>
          </cell>
        </row>
        <row r="89">
          <cell r="A89">
            <v>58</v>
          </cell>
          <cell r="B89">
            <v>1.4699074074074074E-2</v>
          </cell>
          <cell r="D89">
            <v>58</v>
          </cell>
          <cell r="E89">
            <v>1.4988425925925926E-2</v>
          </cell>
          <cell r="G89">
            <v>61</v>
          </cell>
          <cell r="H89" t="str">
            <v>сошёл</v>
          </cell>
          <cell r="J89">
            <v>61</v>
          </cell>
          <cell r="K89" t="str">
            <v>сошёл</v>
          </cell>
          <cell r="M89">
            <v>61</v>
          </cell>
          <cell r="N89" t="str">
            <v>сошёл</v>
          </cell>
        </row>
        <row r="90">
          <cell r="A90">
            <v>84</v>
          </cell>
          <cell r="B90">
            <v>1.5324074074074073E-2</v>
          </cell>
          <cell r="D90">
            <v>84</v>
          </cell>
          <cell r="E90">
            <v>1.556712962962963E-2</v>
          </cell>
          <cell r="G90">
            <v>84</v>
          </cell>
          <cell r="H90">
            <v>5.1122685185185181E-2</v>
          </cell>
          <cell r="J90">
            <v>84</v>
          </cell>
          <cell r="K90">
            <v>5.1377314814814813E-2</v>
          </cell>
          <cell r="M90">
            <v>84</v>
          </cell>
          <cell r="N90">
            <v>6.0069444444444446E-2</v>
          </cell>
        </row>
        <row r="91">
          <cell r="A91">
            <v>78</v>
          </cell>
          <cell r="B91">
            <v>1.5358796296296296E-2</v>
          </cell>
          <cell r="D91">
            <v>78</v>
          </cell>
          <cell r="E91">
            <v>1.556712962962963E-2</v>
          </cell>
          <cell r="G91">
            <v>78</v>
          </cell>
          <cell r="H91">
            <v>5.153935185185185E-2</v>
          </cell>
          <cell r="J91">
            <v>78</v>
          </cell>
          <cell r="K91">
            <v>5.1724537037037034E-2</v>
          </cell>
          <cell r="M91">
            <v>78</v>
          </cell>
          <cell r="N91">
            <v>6.0462962962962961E-2</v>
          </cell>
        </row>
        <row r="92">
          <cell r="A92">
            <v>75</v>
          </cell>
          <cell r="B92">
            <v>1.5833333333333335E-2</v>
          </cell>
          <cell r="D92">
            <v>75</v>
          </cell>
          <cell r="E92">
            <v>1.5995370370370372E-2</v>
          </cell>
          <cell r="G92">
            <v>75</v>
          </cell>
          <cell r="H92">
            <v>5.1967592592592593E-2</v>
          </cell>
          <cell r="J92">
            <v>75</v>
          </cell>
          <cell r="K92">
            <v>5.2164351851851858E-2</v>
          </cell>
          <cell r="M92">
            <v>75</v>
          </cell>
          <cell r="N92">
            <v>6.1018518518518521E-2</v>
          </cell>
        </row>
        <row r="93">
          <cell r="A93">
            <v>86</v>
          </cell>
          <cell r="B93">
            <v>1.5844907407407408E-2</v>
          </cell>
          <cell r="D93">
            <v>86</v>
          </cell>
          <cell r="E93">
            <v>1.6006944444444445E-2</v>
          </cell>
          <cell r="G93">
            <v>76</v>
          </cell>
          <cell r="H93">
            <v>5.3518518518518521E-2</v>
          </cell>
          <cell r="J93">
            <v>76</v>
          </cell>
          <cell r="K93">
            <v>5.3854166666666668E-2</v>
          </cell>
          <cell r="M93">
            <v>76</v>
          </cell>
          <cell r="N93">
            <v>6.2754629629629632E-2</v>
          </cell>
        </row>
        <row r="94">
          <cell r="A94">
            <v>81</v>
          </cell>
          <cell r="B94">
            <v>1.59375E-2</v>
          </cell>
          <cell r="D94">
            <v>81</v>
          </cell>
          <cell r="E94">
            <v>1.6111111111111111E-2</v>
          </cell>
          <cell r="G94">
            <v>77</v>
          </cell>
          <cell r="H94">
            <v>5.3530092592592594E-2</v>
          </cell>
          <cell r="J94">
            <v>77</v>
          </cell>
          <cell r="K94">
            <v>5.3854166666666668E-2</v>
          </cell>
          <cell r="M94">
            <v>77</v>
          </cell>
          <cell r="N94">
            <v>6.277777777777778E-2</v>
          </cell>
        </row>
        <row r="95">
          <cell r="A95">
            <v>77</v>
          </cell>
          <cell r="B95">
            <v>1.5949074074074074E-2</v>
          </cell>
          <cell r="D95">
            <v>87</v>
          </cell>
          <cell r="E95">
            <v>1.6145833333333335E-2</v>
          </cell>
          <cell r="G95">
            <v>81</v>
          </cell>
          <cell r="H95">
            <v>5.482638888888889E-2</v>
          </cell>
          <cell r="J95">
            <v>81</v>
          </cell>
          <cell r="K95">
            <v>5.5046296296296295E-2</v>
          </cell>
          <cell r="M95">
            <v>83</v>
          </cell>
          <cell r="N95">
            <v>6.4409722222222229E-2</v>
          </cell>
        </row>
        <row r="96">
          <cell r="A96">
            <v>87</v>
          </cell>
          <cell r="B96">
            <v>1.5960648148148151E-2</v>
          </cell>
          <cell r="D96">
            <v>77</v>
          </cell>
          <cell r="E96">
            <v>1.6168981481481482E-2</v>
          </cell>
          <cell r="G96">
            <v>83</v>
          </cell>
          <cell r="H96">
            <v>5.512731481481481E-2</v>
          </cell>
          <cell r="J96">
            <v>83</v>
          </cell>
          <cell r="K96">
            <v>5.5335648148148148E-2</v>
          </cell>
          <cell r="M96">
            <v>80</v>
          </cell>
          <cell r="N96">
            <v>6.4710648148148142E-2</v>
          </cell>
        </row>
        <row r="97">
          <cell r="A97">
            <v>76</v>
          </cell>
          <cell r="B97">
            <v>1.5972222222222224E-2</v>
          </cell>
          <cell r="D97">
            <v>76</v>
          </cell>
          <cell r="E97">
            <v>1.6273148148148148E-2</v>
          </cell>
          <cell r="G97">
            <v>80</v>
          </cell>
          <cell r="H97">
            <v>5.5138888888888883E-2</v>
          </cell>
          <cell r="J97">
            <v>80</v>
          </cell>
          <cell r="K97">
            <v>5.5347222222222221E-2</v>
          </cell>
          <cell r="M97">
            <v>81</v>
          </cell>
          <cell r="N97">
            <v>6.5208333333333326E-2</v>
          </cell>
        </row>
        <row r="98">
          <cell r="A98">
            <v>80</v>
          </cell>
          <cell r="B98">
            <v>1.6157407407407409E-2</v>
          </cell>
          <cell r="D98">
            <v>80</v>
          </cell>
          <cell r="E98">
            <v>1.6331018518518519E-2</v>
          </cell>
          <cell r="G98">
            <v>87</v>
          </cell>
          <cell r="H98">
            <v>5.7905092592592598E-2</v>
          </cell>
          <cell r="J98">
            <v>87</v>
          </cell>
          <cell r="K98">
            <v>5.814814814814815E-2</v>
          </cell>
          <cell r="M98">
            <v>87</v>
          </cell>
          <cell r="N98">
            <v>6.9398148148148139E-2</v>
          </cell>
        </row>
        <row r="99">
          <cell r="A99">
            <v>83</v>
          </cell>
          <cell r="B99">
            <v>1.6168981481481482E-2</v>
          </cell>
          <cell r="D99">
            <v>83</v>
          </cell>
          <cell r="E99">
            <v>1.636574074074074E-2</v>
          </cell>
          <cell r="G99">
            <v>72</v>
          </cell>
          <cell r="H99">
            <v>5.9745370370370372E-2</v>
          </cell>
          <cell r="J99">
            <v>72</v>
          </cell>
          <cell r="K99">
            <v>6.0127314814814814E-2</v>
          </cell>
          <cell r="M99">
            <v>72</v>
          </cell>
          <cell r="N99">
            <v>6.958333333333333E-2</v>
          </cell>
        </row>
        <row r="100">
          <cell r="A100">
            <v>74</v>
          </cell>
          <cell r="B100">
            <v>1.6724537037037034E-2</v>
          </cell>
          <cell r="D100">
            <v>74</v>
          </cell>
          <cell r="E100">
            <v>1.7002314814814814E-2</v>
          </cell>
          <cell r="G100">
            <v>71</v>
          </cell>
          <cell r="H100">
            <v>6.1527777777777772E-2</v>
          </cell>
          <cell r="J100">
            <v>71</v>
          </cell>
          <cell r="K100">
            <v>6.1759259259259257E-2</v>
          </cell>
          <cell r="M100">
            <v>71</v>
          </cell>
          <cell r="N100">
            <v>7.1354166666666663E-2</v>
          </cell>
        </row>
        <row r="101">
          <cell r="A101">
            <v>72</v>
          </cell>
          <cell r="B101">
            <v>1.744212962962963E-2</v>
          </cell>
          <cell r="D101">
            <v>72</v>
          </cell>
          <cell r="E101">
            <v>1.7743055555555557E-2</v>
          </cell>
          <cell r="G101">
            <v>70</v>
          </cell>
          <cell r="H101">
            <v>6.6122685185185187E-2</v>
          </cell>
          <cell r="J101">
            <v>70</v>
          </cell>
          <cell r="K101">
            <v>6.653935185185185E-2</v>
          </cell>
          <cell r="M101">
            <v>68</v>
          </cell>
          <cell r="N101">
            <v>7.6990740740740735E-2</v>
          </cell>
        </row>
        <row r="102">
          <cell r="A102">
            <v>71</v>
          </cell>
          <cell r="B102">
            <v>1.7743055555555557E-2</v>
          </cell>
          <cell r="D102">
            <v>71</v>
          </cell>
          <cell r="E102">
            <v>1.7951388888888888E-2</v>
          </cell>
          <cell r="G102">
            <v>68</v>
          </cell>
          <cell r="H102">
            <v>6.627314814814815E-2</v>
          </cell>
          <cell r="J102">
            <v>68</v>
          </cell>
          <cell r="K102">
            <v>6.6608796296296291E-2</v>
          </cell>
          <cell r="M102">
            <v>73</v>
          </cell>
          <cell r="N102">
            <v>7.8611111111111118E-2</v>
          </cell>
        </row>
        <row r="103">
          <cell r="A103">
            <v>68</v>
          </cell>
          <cell r="B103">
            <v>1.9328703703703702E-2</v>
          </cell>
          <cell r="D103">
            <v>68</v>
          </cell>
          <cell r="E103">
            <v>1.9583333333333331E-2</v>
          </cell>
          <cell r="G103">
            <v>73</v>
          </cell>
          <cell r="H103">
            <v>6.7048611111111114E-2</v>
          </cell>
          <cell r="J103">
            <v>73</v>
          </cell>
          <cell r="K103">
            <v>6.7349537037037041E-2</v>
          </cell>
          <cell r="M103">
            <v>70</v>
          </cell>
          <cell r="N103">
            <v>7.9108796296296288E-2</v>
          </cell>
        </row>
        <row r="104">
          <cell r="A104">
            <v>73</v>
          </cell>
          <cell r="B104">
            <v>2.0798611111111111E-2</v>
          </cell>
          <cell r="D104">
            <v>73</v>
          </cell>
          <cell r="E104">
            <v>2.1099537037037038E-2</v>
          </cell>
          <cell r="G104">
            <v>86</v>
          </cell>
          <cell r="H104" t="str">
            <v>сошёл</v>
          </cell>
          <cell r="J104">
            <v>86</v>
          </cell>
          <cell r="K104" t="str">
            <v>сошёл</v>
          </cell>
          <cell r="M104">
            <v>86</v>
          </cell>
          <cell r="N104" t="str">
            <v>сошёл</v>
          </cell>
        </row>
        <row r="105">
          <cell r="A105">
            <v>70</v>
          </cell>
          <cell r="B105">
            <v>2.2268518518518521E-2</v>
          </cell>
          <cell r="D105">
            <v>70</v>
          </cell>
          <cell r="E105">
            <v>2.2523148148148143E-2</v>
          </cell>
          <cell r="G105">
            <v>74</v>
          </cell>
          <cell r="H105" t="str">
            <v>сошёл</v>
          </cell>
          <cell r="J105">
            <v>74</v>
          </cell>
          <cell r="K105" t="str">
            <v>сошёл</v>
          </cell>
          <cell r="M105">
            <v>74</v>
          </cell>
          <cell r="N105" t="str">
            <v>сошёл</v>
          </cell>
        </row>
        <row r="106">
          <cell r="A106">
            <v>69</v>
          </cell>
          <cell r="B106" t="str">
            <v>сошёл</v>
          </cell>
          <cell r="D106">
            <v>69</v>
          </cell>
          <cell r="E106" t="str">
            <v>сошёл</v>
          </cell>
          <cell r="G106">
            <v>69</v>
          </cell>
          <cell r="H106" t="str">
            <v>сошёл</v>
          </cell>
          <cell r="J106">
            <v>69</v>
          </cell>
          <cell r="K106" t="str">
            <v>сошёл</v>
          </cell>
          <cell r="M106">
            <v>69</v>
          </cell>
          <cell r="N106" t="str">
            <v>сошёл</v>
          </cell>
        </row>
        <row r="107">
          <cell r="A107">
            <v>82</v>
          </cell>
          <cell r="B107" t="str">
            <v>сошёл</v>
          </cell>
          <cell r="D107">
            <v>82</v>
          </cell>
          <cell r="E107" t="str">
            <v>сошёл</v>
          </cell>
          <cell r="G107">
            <v>82</v>
          </cell>
          <cell r="H107" t="str">
            <v>сошёл</v>
          </cell>
          <cell r="J107">
            <v>82</v>
          </cell>
          <cell r="K107" t="str">
            <v>сошёл</v>
          </cell>
          <cell r="M107">
            <v>82</v>
          </cell>
          <cell r="N107" t="str">
            <v>сошёл</v>
          </cell>
        </row>
        <row r="108">
          <cell r="A108">
            <v>79</v>
          </cell>
          <cell r="B108" t="str">
            <v>сошёл</v>
          </cell>
          <cell r="D108">
            <v>79</v>
          </cell>
          <cell r="E108" t="str">
            <v>сошёл</v>
          </cell>
          <cell r="G108">
            <v>79</v>
          </cell>
          <cell r="H108" t="str">
            <v>сошёл</v>
          </cell>
          <cell r="J108">
            <v>79</v>
          </cell>
          <cell r="K108" t="str">
            <v>сошёл</v>
          </cell>
          <cell r="M108">
            <v>79</v>
          </cell>
          <cell r="N108" t="str">
            <v>сошёл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opLeftCell="A19" zoomScale="80" zoomScaleNormal="80" workbookViewId="0">
      <selection activeCell="D44" sqref="D44"/>
    </sheetView>
  </sheetViews>
  <sheetFormatPr defaultRowHeight="15"/>
  <cols>
    <col min="1" max="1" width="5.5703125" customWidth="1"/>
    <col min="2" max="2" width="26.5703125" customWidth="1"/>
    <col min="3" max="3" width="8.7109375" customWidth="1"/>
    <col min="4" max="4" width="7.5703125" customWidth="1"/>
    <col min="5" max="5" width="6.85546875" customWidth="1"/>
    <col min="6" max="6" width="26.85546875" customWidth="1"/>
    <col min="7" max="7" width="32.140625" customWidth="1"/>
    <col min="9" max="9" width="5.85546875" customWidth="1"/>
    <col min="10" max="10" width="9.140625" hidden="1" customWidth="1"/>
    <col min="12" max="12" width="5.42578125" customWidth="1"/>
    <col min="13" max="13" width="9.140625" hidden="1" customWidth="1"/>
    <col min="15" max="15" width="4.85546875" customWidth="1"/>
    <col min="16" max="16" width="9.140625" hidden="1" customWidth="1"/>
    <col min="17" max="17" width="6.85546875" customWidth="1"/>
    <col min="18" max="18" width="3.85546875" customWidth="1"/>
    <col min="19" max="19" width="9.140625" hidden="1" customWidth="1"/>
    <col min="21" max="21" width="5.7109375" customWidth="1"/>
    <col min="23" max="23" width="10.7109375" customWidth="1"/>
    <col min="25" max="25" width="23.42578125" customWidth="1"/>
  </cols>
  <sheetData>
    <row r="1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5" ht="18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</row>
    <row r="6" spans="1: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14"/>
      <c r="B9" s="14"/>
      <c r="Q9" s="14" t="s">
        <v>6</v>
      </c>
      <c r="R9" s="14"/>
      <c r="S9" s="14"/>
      <c r="T9" s="14"/>
      <c r="U9" s="14"/>
      <c r="V9" s="14"/>
      <c r="W9" s="14"/>
      <c r="X9" s="14"/>
      <c r="Y9" s="14"/>
    </row>
    <row r="10" spans="1:25">
      <c r="A10" s="14" t="s">
        <v>7</v>
      </c>
      <c r="B10" s="14"/>
      <c r="I10" s="15"/>
      <c r="K10" s="16"/>
      <c r="L10" s="16"/>
      <c r="M10" s="16"/>
      <c r="N10" s="16"/>
      <c r="O10" s="16"/>
      <c r="P10" s="16"/>
      <c r="Q10" s="17" t="s">
        <v>8</v>
      </c>
      <c r="R10" s="17"/>
      <c r="S10" s="17"/>
      <c r="T10" s="17"/>
      <c r="U10" s="17"/>
      <c r="V10" s="17"/>
      <c r="W10" s="17"/>
      <c r="X10" s="17"/>
      <c r="Y10" s="17"/>
    </row>
    <row r="11" spans="1:25" ht="15.75" thickBot="1">
      <c r="A11" s="18" t="s">
        <v>9</v>
      </c>
      <c r="B11" s="18"/>
      <c r="D11" s="19"/>
      <c r="E11" s="19" t="s">
        <v>10</v>
      </c>
      <c r="F11" s="19"/>
      <c r="G11" s="19"/>
      <c r="H11" s="19"/>
      <c r="I11" s="15"/>
      <c r="K11" s="16"/>
      <c r="L11" s="16"/>
      <c r="M11" s="16"/>
      <c r="N11" s="16"/>
      <c r="O11" s="16"/>
      <c r="P11" s="16"/>
      <c r="Q11" s="17" t="s">
        <v>11</v>
      </c>
      <c r="R11" s="17"/>
      <c r="S11" s="17"/>
      <c r="T11" s="17"/>
      <c r="U11" s="17"/>
      <c r="V11" s="17"/>
      <c r="W11" s="17"/>
      <c r="X11" s="17"/>
      <c r="Y11" s="17"/>
    </row>
    <row r="12" spans="1:25">
      <c r="A12" s="20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0" t="s">
        <v>13</v>
      </c>
      <c r="R12" s="21"/>
      <c r="S12" s="21"/>
      <c r="T12" s="21"/>
      <c r="U12" s="21"/>
      <c r="V12" s="21"/>
      <c r="W12" s="21"/>
      <c r="X12" s="21"/>
      <c r="Y12" s="22"/>
    </row>
    <row r="13" spans="1:25">
      <c r="A13" s="23" t="s">
        <v>14</v>
      </c>
      <c r="B13" s="24"/>
      <c r="C13" s="24"/>
      <c r="D13" s="25"/>
      <c r="E13" s="25"/>
      <c r="F13" s="25"/>
      <c r="G13" s="26" t="s">
        <v>15</v>
      </c>
      <c r="H13" s="26"/>
      <c r="I13" s="26"/>
      <c r="J13" s="27"/>
      <c r="K13" s="25"/>
      <c r="L13" s="25"/>
      <c r="M13" s="25"/>
      <c r="N13" s="25"/>
      <c r="O13" s="25"/>
      <c r="P13" s="28"/>
      <c r="Q13" s="29"/>
      <c r="R13" s="30"/>
      <c r="S13" s="30"/>
      <c r="T13" s="30"/>
      <c r="U13" s="30"/>
      <c r="V13" s="31" t="s">
        <v>16</v>
      </c>
      <c r="W13" s="30" t="s">
        <v>17</v>
      </c>
      <c r="X13" s="30"/>
      <c r="Y13" s="32" t="s">
        <v>16</v>
      </c>
    </row>
    <row r="14" spans="1:25">
      <c r="A14" s="29" t="s">
        <v>18</v>
      </c>
      <c r="B14" s="33"/>
      <c r="C14" s="33"/>
      <c r="D14" s="34"/>
      <c r="E14" s="34"/>
      <c r="F14" s="34"/>
      <c r="G14" s="26" t="s">
        <v>19</v>
      </c>
      <c r="H14" s="26"/>
      <c r="I14" s="26"/>
      <c r="J14" s="27"/>
      <c r="K14" s="35"/>
      <c r="L14" s="35"/>
      <c r="M14" s="35"/>
      <c r="N14" s="35"/>
      <c r="O14" s="35"/>
      <c r="P14" s="36"/>
      <c r="Q14" s="29" t="s">
        <v>20</v>
      </c>
      <c r="R14" s="33"/>
      <c r="S14" s="33"/>
      <c r="T14" s="33"/>
      <c r="U14" s="33"/>
      <c r="V14" s="35" t="s">
        <v>21</v>
      </c>
      <c r="W14" s="35" t="s">
        <v>22</v>
      </c>
      <c r="X14" s="33"/>
      <c r="Y14" s="37" t="s">
        <v>23</v>
      </c>
    </row>
    <row r="15" spans="1:25">
      <c r="A15" s="38" t="s">
        <v>24</v>
      </c>
      <c r="B15" s="26"/>
      <c r="C15" s="26"/>
      <c r="D15" s="34"/>
      <c r="E15" s="34"/>
      <c r="F15" s="34"/>
      <c r="G15" s="26" t="s">
        <v>25</v>
      </c>
      <c r="H15" s="26"/>
      <c r="I15" s="26"/>
      <c r="J15" s="27"/>
      <c r="K15" s="34"/>
      <c r="L15" s="34"/>
      <c r="M15" s="34"/>
      <c r="N15" s="34"/>
      <c r="O15" s="34"/>
      <c r="P15" s="39"/>
      <c r="Q15" s="29"/>
      <c r="R15" s="33"/>
      <c r="S15" s="33"/>
      <c r="T15" s="33"/>
      <c r="U15" s="33"/>
      <c r="V15" s="35"/>
      <c r="W15" s="35"/>
      <c r="X15" s="33"/>
      <c r="Y15" s="37"/>
    </row>
    <row r="16" spans="1:25">
      <c r="A16" s="40"/>
      <c r="B16" s="41"/>
      <c r="C16" s="42"/>
      <c r="D16" s="42"/>
      <c r="E16" s="42"/>
      <c r="F16" s="42"/>
      <c r="G16" s="43" t="s">
        <v>26</v>
      </c>
      <c r="H16" s="43"/>
      <c r="I16" s="43"/>
      <c r="J16" s="44"/>
      <c r="K16" s="45"/>
      <c r="L16" s="45"/>
      <c r="M16" s="45"/>
      <c r="N16" s="45"/>
      <c r="O16" s="45"/>
      <c r="P16" s="46"/>
      <c r="Q16" s="29" t="s">
        <v>27</v>
      </c>
      <c r="R16" s="33"/>
      <c r="S16" s="33"/>
      <c r="T16" s="33"/>
      <c r="U16" s="33"/>
      <c r="V16" s="47">
        <v>6</v>
      </c>
      <c r="W16" s="47">
        <v>8</v>
      </c>
      <c r="X16" s="47"/>
      <c r="Y16" s="48">
        <v>3</v>
      </c>
    </row>
    <row r="17" spans="1:25" ht="15.75" thickBot="1">
      <c r="A17" s="49"/>
      <c r="B17" s="50"/>
      <c r="C17" s="51"/>
      <c r="D17" s="51"/>
      <c r="E17" s="51"/>
      <c r="F17" s="51"/>
      <c r="G17" s="52" t="s">
        <v>28</v>
      </c>
      <c r="H17" s="52"/>
      <c r="I17" s="52"/>
      <c r="J17" s="53"/>
      <c r="K17" s="54"/>
      <c r="L17" s="54"/>
      <c r="M17" s="54"/>
      <c r="N17" s="54"/>
      <c r="O17" s="54"/>
      <c r="P17" s="55"/>
      <c r="Q17" s="56"/>
      <c r="R17" s="57"/>
      <c r="S17" s="57"/>
      <c r="T17" s="57"/>
      <c r="U17" s="57"/>
      <c r="V17" s="58"/>
      <c r="W17" s="58"/>
      <c r="X17" s="58"/>
      <c r="Y17" s="59"/>
    </row>
    <row r="18" spans="1:25" ht="15.75" thickBot="1">
      <c r="A18" s="18"/>
      <c r="B18" s="18"/>
      <c r="C18" s="19"/>
      <c r="D18" s="19"/>
      <c r="E18" s="19"/>
      <c r="F18" s="19"/>
      <c r="G18" s="19"/>
      <c r="H18" s="19"/>
      <c r="I18" s="15"/>
      <c r="K18" s="16"/>
      <c r="L18" s="16"/>
      <c r="M18" s="16"/>
      <c r="N18" s="16"/>
      <c r="O18" s="16"/>
      <c r="P18" s="16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23.25" thickBot="1">
      <c r="A19" s="61" t="s">
        <v>29</v>
      </c>
      <c r="B19" s="62" t="s">
        <v>30</v>
      </c>
      <c r="C19" s="62" t="s">
        <v>31</v>
      </c>
      <c r="D19" s="62" t="s">
        <v>32</v>
      </c>
      <c r="E19" s="63" t="s">
        <v>33</v>
      </c>
      <c r="F19" s="63" t="s">
        <v>34</v>
      </c>
      <c r="G19" s="63" t="s">
        <v>35</v>
      </c>
      <c r="H19" s="63" t="s">
        <v>36</v>
      </c>
      <c r="I19" s="62" t="s">
        <v>37</v>
      </c>
      <c r="J19" s="62" t="s">
        <v>38</v>
      </c>
      <c r="K19" s="62" t="s">
        <v>39</v>
      </c>
      <c r="L19" s="62" t="s">
        <v>37</v>
      </c>
      <c r="M19" s="62" t="s">
        <v>40</v>
      </c>
      <c r="N19" s="63" t="s">
        <v>41</v>
      </c>
      <c r="O19" s="62" t="s">
        <v>37</v>
      </c>
      <c r="P19" s="62" t="s">
        <v>42</v>
      </c>
      <c r="Q19" s="62" t="s">
        <v>43</v>
      </c>
      <c r="R19" s="62" t="s">
        <v>37</v>
      </c>
      <c r="S19" s="63" t="s">
        <v>44</v>
      </c>
      <c r="T19" s="63" t="s">
        <v>45</v>
      </c>
      <c r="U19" s="63" t="s">
        <v>37</v>
      </c>
      <c r="V19" s="63" t="s">
        <v>46</v>
      </c>
      <c r="W19" s="63" t="s">
        <v>47</v>
      </c>
      <c r="X19" s="63" t="s">
        <v>48</v>
      </c>
      <c r="Y19" s="64" t="s">
        <v>49</v>
      </c>
    </row>
    <row r="20" spans="1:25" ht="38.25">
      <c r="A20" s="65">
        <v>1</v>
      </c>
      <c r="B20" s="66" t="s">
        <v>50</v>
      </c>
      <c r="C20" s="67" t="s">
        <v>51</v>
      </c>
      <c r="D20" s="68" t="s">
        <v>52</v>
      </c>
      <c r="E20" s="69">
        <v>72</v>
      </c>
      <c r="F20" s="70" t="s">
        <v>53</v>
      </c>
      <c r="G20" s="71" t="s">
        <v>54</v>
      </c>
      <c r="H20" s="72">
        <f>IF([1]Финишки!$B$4=0," ",VLOOKUP(E20,[1]Финишки!$A$4:$B$200,2,FALSE))</f>
        <v>1.744212962962963E-2</v>
      </c>
      <c r="I20" s="73">
        <v>1</v>
      </c>
      <c r="J20" s="72">
        <f>IF([1]Финишки!$E$4=0," ",VLOOKUP(E20,[1]Финишки!$D$4:$E$200,2,FALSE))</f>
        <v>1.7743055555555557E-2</v>
      </c>
      <c r="K20" s="74">
        <f>IF(J20=" "," ",J20-H20)</f>
        <v>3.0092592592592671E-4</v>
      </c>
      <c r="L20" s="73">
        <v>4</v>
      </c>
      <c r="M20" s="75">
        <f>IF([1]Финишки!$H$4=0," ",VLOOKUP(E20,[1]Финишки!$G$4:$H$200,2,FALSE))</f>
        <v>5.9745370370370372E-2</v>
      </c>
      <c r="N20" s="76">
        <f>IF(M20=" "," ",M20-J20)</f>
        <v>4.2002314814814812E-2</v>
      </c>
      <c r="O20" s="77">
        <v>1</v>
      </c>
      <c r="P20" s="75">
        <f>IF([1]Финишки!$K$4=0," ",VLOOKUP(E20,[1]Финишки!$J$4:$K$200,2,FALSE))</f>
        <v>6.0127314814814814E-2</v>
      </c>
      <c r="Q20" s="74">
        <f>IF(P20=" "," ",P20-M20)</f>
        <v>3.819444444444417E-4</v>
      </c>
      <c r="R20" s="77">
        <v>4</v>
      </c>
      <c r="S20" s="76">
        <f>IF([1]Финишки!$M$4=0," ",VLOOKUP(E20,[1]Финишки!$M$4:$N$200,2,FALSE))</f>
        <v>6.958333333333333E-2</v>
      </c>
      <c r="T20" s="75">
        <f>IF(S20=" "," ",S20-P20)</f>
        <v>9.4560185185185164E-3</v>
      </c>
      <c r="U20" s="77">
        <v>1</v>
      </c>
      <c r="V20" s="78">
        <f>IF([1]Финишки!$M$4=0," ",VLOOKUP(E20,[1]Финишки!$M$4:$N$200,2,FALSE))</f>
        <v>6.958333333333333E-2</v>
      </c>
      <c r="W20" s="79">
        <v>0</v>
      </c>
      <c r="X20" s="80" t="s">
        <v>55</v>
      </c>
      <c r="Y20" s="81" t="s">
        <v>56</v>
      </c>
    </row>
    <row r="21" spans="1:25" ht="25.5">
      <c r="A21" s="65">
        <v>2</v>
      </c>
      <c r="B21" s="66" t="s">
        <v>57</v>
      </c>
      <c r="C21" s="67" t="s">
        <v>58</v>
      </c>
      <c r="D21" s="68" t="s">
        <v>59</v>
      </c>
      <c r="E21" s="69">
        <v>71</v>
      </c>
      <c r="F21" s="82" t="s">
        <v>60</v>
      </c>
      <c r="G21" s="70" t="s">
        <v>61</v>
      </c>
      <c r="H21" s="72">
        <f>IF([1]Финишки!$B$4=0," ",VLOOKUP(E21,[1]Финишки!$A$4:$B$200,2,FALSE))</f>
        <v>1.7743055555555557E-2</v>
      </c>
      <c r="I21" s="73">
        <v>2</v>
      </c>
      <c r="J21" s="72">
        <f>IF([1]Финишки!$E$4=0," ",VLOOKUP(E21,[1]Финишки!$D$4:$E$200,2,FALSE))</f>
        <v>1.7951388888888888E-2</v>
      </c>
      <c r="K21" s="74">
        <f>IF(J21=" "," ",J21-H21)</f>
        <v>2.0833333333333121E-4</v>
      </c>
      <c r="L21" s="73">
        <v>1</v>
      </c>
      <c r="M21" s="75">
        <f>IF([1]Финишки!$H$4=0," ",VLOOKUP(E21,[1]Финишки!$G$4:$H$200,2,FALSE))</f>
        <v>6.1527777777777772E-2</v>
      </c>
      <c r="N21" s="76">
        <f>IF(M21=" "," ",M21-J21)</f>
        <v>4.3576388888888887E-2</v>
      </c>
      <c r="O21" s="77">
        <v>2</v>
      </c>
      <c r="P21" s="75">
        <f>IF([1]Финишки!$K$4=0," ",VLOOKUP(E21,[1]Финишки!$J$4:$K$200,2,FALSE))</f>
        <v>6.1759259259259257E-2</v>
      </c>
      <c r="Q21" s="74">
        <f>IF(P21=" "," ",P21-M21)</f>
        <v>2.3148148148148529E-4</v>
      </c>
      <c r="R21" s="77">
        <v>1</v>
      </c>
      <c r="S21" s="76">
        <f>IF([1]Финишки!$M$4=0," ",VLOOKUP(E21,[1]Финишки!$M$4:$N$200,2,FALSE))</f>
        <v>7.1354166666666663E-2</v>
      </c>
      <c r="T21" s="75">
        <f>IF(S21=" "," ",S21-P21)</f>
        <v>9.5949074074074062E-3</v>
      </c>
      <c r="U21" s="77">
        <v>2</v>
      </c>
      <c r="V21" s="78">
        <f>IF([1]Финишки!$M$4=0," ",VLOOKUP(E21,[1]Финишки!$M$4:$N$200,2,FALSE))</f>
        <v>7.1354166666666663E-2</v>
      </c>
      <c r="W21" s="83">
        <f>V21-V20</f>
        <v>1.7708333333333326E-3</v>
      </c>
      <c r="X21" s="80" t="s">
        <v>55</v>
      </c>
      <c r="Y21" s="84" t="s">
        <v>62</v>
      </c>
    </row>
    <row r="22" spans="1:25" ht="45">
      <c r="A22" s="65">
        <v>3</v>
      </c>
      <c r="B22" s="85" t="s">
        <v>63</v>
      </c>
      <c r="C22" s="67" t="s">
        <v>64</v>
      </c>
      <c r="D22" s="68" t="s">
        <v>52</v>
      </c>
      <c r="E22" s="69">
        <v>68</v>
      </c>
      <c r="F22" s="86" t="s">
        <v>65</v>
      </c>
      <c r="G22" s="87" t="s">
        <v>66</v>
      </c>
      <c r="H22" s="72">
        <f>IF([1]Финишки!$B$4=0," ",VLOOKUP(E22,[1]Финишки!$A$4:$B$200,2,FALSE))</f>
        <v>1.9328703703703702E-2</v>
      </c>
      <c r="I22" s="73">
        <v>3</v>
      </c>
      <c r="J22" s="72">
        <f>IF([1]Финишки!$E$4=0," ",VLOOKUP(E22,[1]Финишки!$D$4:$E$200,2,FALSE))</f>
        <v>1.9583333333333331E-2</v>
      </c>
      <c r="K22" s="74">
        <f>IF(J22=" "," ",J22-H22)</f>
        <v>2.5462962962962896E-4</v>
      </c>
      <c r="L22" s="73">
        <v>2</v>
      </c>
      <c r="M22" s="75">
        <f>IF([1]Финишки!$H$4=0," ",VLOOKUP(E22,[1]Финишки!$G$4:$H$200,2,FALSE))</f>
        <v>6.627314814814815E-2</v>
      </c>
      <c r="N22" s="76">
        <f>IF(M22=" "," ",M22-J22)</f>
        <v>4.6689814814814823E-2</v>
      </c>
      <c r="O22" s="77">
        <v>5</v>
      </c>
      <c r="P22" s="75">
        <f>IF([1]Финишки!$K$4=0," ",VLOOKUP(E22,[1]Финишки!$J$4:$K$200,2,FALSE))</f>
        <v>6.6608796296296291E-2</v>
      </c>
      <c r="Q22" s="74">
        <f>IF(P22=" "," ",P22-M22)</f>
        <v>3.3564814814814048E-4</v>
      </c>
      <c r="R22" s="77">
        <v>3</v>
      </c>
      <c r="S22" s="76">
        <f>IF([1]Финишки!$M$4=0," ",VLOOKUP(E22,[1]Финишки!$M$4:$N$200,2,FALSE))</f>
        <v>7.6990740740740735E-2</v>
      </c>
      <c r="T22" s="75">
        <f>IF(S22=" "," ",S22-P22)</f>
        <v>1.0381944444444444E-2</v>
      </c>
      <c r="U22" s="77">
        <v>3</v>
      </c>
      <c r="V22" s="78">
        <f>IF([1]Финишки!$M$4=0," ",VLOOKUP(E22,[1]Финишки!$M$4:$N$200,2,FALSE))</f>
        <v>7.6990740740740735E-2</v>
      </c>
      <c r="W22" s="83">
        <f>V22-V20</f>
        <v>7.4074074074074042E-3</v>
      </c>
      <c r="X22" s="80" t="s">
        <v>55</v>
      </c>
      <c r="Y22" s="81" t="s">
        <v>67</v>
      </c>
    </row>
    <row r="23" spans="1:25" ht="39" customHeight="1">
      <c r="A23" s="88">
        <v>4</v>
      </c>
      <c r="B23" s="66" t="s">
        <v>68</v>
      </c>
      <c r="C23" s="89">
        <v>1980</v>
      </c>
      <c r="D23" s="68" t="s">
        <v>52</v>
      </c>
      <c r="E23" s="69">
        <v>73</v>
      </c>
      <c r="F23" s="82" t="s">
        <v>69</v>
      </c>
      <c r="G23" s="82" t="s">
        <v>70</v>
      </c>
      <c r="H23" s="72">
        <f>IF([1]Финишки!$B$4=0," ",VLOOKUP(E23,[1]Финишки!$A$4:$B$200,2,FALSE))</f>
        <v>2.0798611111111111E-2</v>
      </c>
      <c r="I23" s="73">
        <v>4</v>
      </c>
      <c r="J23" s="72">
        <f>IF([1]Финишки!$E$4=0," ",VLOOKUP(E23,[1]Финишки!$D$4:$E$200,2,FALSE))</f>
        <v>2.1099537037037038E-2</v>
      </c>
      <c r="K23" s="74">
        <f>IF(J23=" "," ",J23-H23)</f>
        <v>3.0092592592592671E-4</v>
      </c>
      <c r="L23" s="73">
        <v>4</v>
      </c>
      <c r="M23" s="75">
        <f>IF([1]Финишки!$H$4=0," ",VLOOKUP(E23,[1]Финишки!$G$4:$H$200,2,FALSE))</f>
        <v>6.7048611111111114E-2</v>
      </c>
      <c r="N23" s="76">
        <f>IF(M23=" "," ",M23-J23)</f>
        <v>4.5949074074074073E-2</v>
      </c>
      <c r="O23" s="77">
        <v>4</v>
      </c>
      <c r="P23" s="75">
        <f>IF([1]Финишки!$K$4=0," ",VLOOKUP(E23,[1]Финишки!$J$4:$K$200,2,FALSE))</f>
        <v>6.7349537037037041E-2</v>
      </c>
      <c r="Q23" s="74">
        <f>IF(P23=" "," ",P23-M23)</f>
        <v>3.0092592592592671E-4</v>
      </c>
      <c r="R23" s="77">
        <v>2</v>
      </c>
      <c r="S23" s="76">
        <f>IF([1]Финишки!$M$4=0," ",VLOOKUP(E23,[1]Финишки!$M$4:$N$200,2,FALSE))</f>
        <v>7.8611111111111118E-2</v>
      </c>
      <c r="T23" s="75">
        <f>IF(S23=" "," ",S23-P23)</f>
        <v>1.1261574074074077E-2</v>
      </c>
      <c r="U23" s="77">
        <v>4</v>
      </c>
      <c r="V23" s="78">
        <f>IF([1]Финишки!$M$4=0," ",VLOOKUP(E23,[1]Финишки!$M$4:$N$200,2,FALSE))</f>
        <v>7.8611111111111118E-2</v>
      </c>
      <c r="W23" s="75">
        <f>V23-V20</f>
        <v>9.0277777777777873E-3</v>
      </c>
      <c r="X23" s="80" t="s">
        <v>55</v>
      </c>
      <c r="Y23" s="81" t="s">
        <v>71</v>
      </c>
    </row>
    <row r="24" spans="1:25" ht="26.25" customHeight="1">
      <c r="A24" s="88">
        <v>5</v>
      </c>
      <c r="B24" s="85" t="s">
        <v>72</v>
      </c>
      <c r="C24" s="89">
        <v>1991</v>
      </c>
      <c r="D24" s="68" t="s">
        <v>52</v>
      </c>
      <c r="E24" s="69">
        <v>70</v>
      </c>
      <c r="F24" s="82" t="s">
        <v>73</v>
      </c>
      <c r="G24" s="70" t="s">
        <v>74</v>
      </c>
      <c r="H24" s="72">
        <f>IF([1]Финишки!$B$4=0," ",VLOOKUP(E24,[1]Финишки!$A$4:$B$200,2,FALSE))</f>
        <v>2.2268518518518521E-2</v>
      </c>
      <c r="I24" s="73">
        <v>5</v>
      </c>
      <c r="J24" s="72">
        <f>IF([1]Финишки!$E$4=0," ",VLOOKUP(E24,[1]Финишки!$D$4:$E$200,2,FALSE))</f>
        <v>2.2523148148148143E-2</v>
      </c>
      <c r="K24" s="74">
        <f>IF(J24=" "," ",J24-H24)</f>
        <v>2.5462962962962202E-4</v>
      </c>
      <c r="L24" s="73">
        <v>2</v>
      </c>
      <c r="M24" s="75">
        <f>IF([1]Финишки!$H$4=0," ",VLOOKUP(E24,[1]Финишки!$G$4:$H$200,2,FALSE))</f>
        <v>6.6122685185185187E-2</v>
      </c>
      <c r="N24" s="76">
        <f>IF(M24=" "," ",M24-J24)</f>
        <v>4.3599537037037048E-2</v>
      </c>
      <c r="O24" s="77">
        <v>3</v>
      </c>
      <c r="P24" s="75">
        <f>IF([1]Финишки!$K$4=0," ",VLOOKUP(E24,[1]Финишки!$J$4:$K$200,2,FALSE))</f>
        <v>6.653935185185185E-2</v>
      </c>
      <c r="Q24" s="74">
        <f>IF(P24=" "," ",P24-M24)</f>
        <v>4.1666666666666241E-4</v>
      </c>
      <c r="R24" s="77">
        <v>5</v>
      </c>
      <c r="S24" s="76">
        <f>IF([1]Финишки!$M$4=0," ",VLOOKUP(E24,[1]Финишки!$M$4:$N$200,2,FALSE))</f>
        <v>7.9108796296296288E-2</v>
      </c>
      <c r="T24" s="75">
        <f>IF(S24=" "," ",S24-P24)</f>
        <v>1.2569444444444439E-2</v>
      </c>
      <c r="U24" s="77">
        <v>5</v>
      </c>
      <c r="V24" s="78">
        <f>IF([1]Финишки!$M$4=0," ",VLOOKUP(E24,[1]Финишки!$M$4:$N$200,2,FALSE))</f>
        <v>7.9108796296296288E-2</v>
      </c>
      <c r="W24" s="75">
        <f>V24-V20</f>
        <v>9.5254629629629578E-3</v>
      </c>
      <c r="X24" s="80" t="s">
        <v>55</v>
      </c>
      <c r="Y24" s="90" t="s">
        <v>62</v>
      </c>
    </row>
    <row r="25" spans="1:25" ht="24" customHeight="1">
      <c r="A25" s="88"/>
      <c r="B25" s="66" t="s">
        <v>75</v>
      </c>
      <c r="C25" s="89">
        <v>1985</v>
      </c>
      <c r="D25" s="68" t="s">
        <v>52</v>
      </c>
      <c r="E25" s="69">
        <v>69</v>
      </c>
      <c r="F25" s="82" t="s">
        <v>76</v>
      </c>
      <c r="G25" s="70" t="s">
        <v>77</v>
      </c>
      <c r="H25" s="91" t="s">
        <v>78</v>
      </c>
      <c r="I25" s="73"/>
      <c r="J25" s="92"/>
      <c r="K25" s="74"/>
      <c r="L25" s="73"/>
      <c r="M25" s="93"/>
      <c r="N25" s="94"/>
      <c r="O25" s="77"/>
      <c r="P25" s="93"/>
      <c r="Q25" s="93"/>
      <c r="R25" s="77"/>
      <c r="S25" s="95"/>
      <c r="T25" s="93"/>
      <c r="U25" s="77"/>
      <c r="V25" s="96" t="s">
        <v>78</v>
      </c>
      <c r="W25" s="75"/>
      <c r="X25" s="68"/>
      <c r="Y25" s="84" t="s">
        <v>79</v>
      </c>
    </row>
    <row r="26" spans="1:25" ht="15.75" thickBot="1">
      <c r="A26" s="97"/>
      <c r="B26" s="98"/>
      <c r="C26" s="99"/>
      <c r="D26" s="99"/>
      <c r="E26" s="99"/>
      <c r="F26" s="100"/>
      <c r="G26" s="100"/>
      <c r="H26" s="101"/>
      <c r="I26" s="102"/>
      <c r="J26" s="101"/>
      <c r="K26" s="103"/>
      <c r="L26" s="103"/>
      <c r="M26" s="103"/>
      <c r="N26" s="104"/>
      <c r="O26" s="105"/>
      <c r="P26" s="103"/>
      <c r="Q26" s="103"/>
      <c r="R26" s="103"/>
      <c r="S26" s="103"/>
      <c r="T26" s="103"/>
      <c r="U26" s="103"/>
      <c r="V26" s="106"/>
      <c r="W26" s="107"/>
      <c r="X26" s="107"/>
      <c r="Y26" s="108"/>
    </row>
    <row r="27" spans="1:25" ht="16.5" thickBot="1">
      <c r="A27" s="109" t="s">
        <v>80</v>
      </c>
      <c r="B27" s="110"/>
      <c r="C27" s="110"/>
      <c r="D27" s="110"/>
      <c r="E27" s="110"/>
      <c r="F27" s="110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113"/>
      <c r="S27" s="113"/>
      <c r="T27" s="113"/>
      <c r="U27" s="113"/>
      <c r="V27" s="113"/>
      <c r="W27" s="114"/>
      <c r="X27" s="114"/>
      <c r="Y27" s="115"/>
    </row>
    <row r="28" spans="1:25" ht="25.5" customHeight="1" thickBot="1">
      <c r="A28" s="116">
        <v>1</v>
      </c>
      <c r="B28" s="117" t="s">
        <v>75</v>
      </c>
      <c r="C28" s="118">
        <v>1985</v>
      </c>
      <c r="D28" s="119" t="s">
        <v>52</v>
      </c>
      <c r="E28" s="120">
        <v>69</v>
      </c>
      <c r="F28" s="121" t="s">
        <v>76</v>
      </c>
      <c r="G28" s="122" t="s">
        <v>77</v>
      </c>
      <c r="H28" s="123" t="s">
        <v>78</v>
      </c>
      <c r="I28" s="124"/>
      <c r="J28" s="125"/>
      <c r="K28" s="126" t="s">
        <v>16</v>
      </c>
      <c r="L28" s="124"/>
      <c r="M28" s="125"/>
      <c r="N28" s="127"/>
      <c r="O28" s="124"/>
      <c r="P28" s="128"/>
      <c r="Q28" s="129"/>
      <c r="R28" s="129"/>
      <c r="S28" s="129"/>
      <c r="T28" s="129"/>
      <c r="U28" s="129"/>
      <c r="V28" s="129"/>
      <c r="W28" s="130"/>
      <c r="X28" s="130"/>
      <c r="Y28" s="115"/>
    </row>
    <row r="29" spans="1:25" ht="16.5" thickBot="1">
      <c r="A29" s="131"/>
      <c r="B29" s="132"/>
      <c r="C29" s="131"/>
      <c r="D29" s="131"/>
      <c r="E29" s="131"/>
      <c r="F29" s="131"/>
      <c r="G29" s="131"/>
      <c r="H29" s="133"/>
      <c r="I29" s="133"/>
      <c r="J29" s="133"/>
      <c r="K29" s="133"/>
      <c r="L29" s="133"/>
      <c r="M29" s="133"/>
      <c r="N29" s="134"/>
      <c r="O29" s="134"/>
      <c r="P29" s="133"/>
      <c r="Q29" s="135"/>
      <c r="R29" s="135"/>
      <c r="S29" s="135"/>
      <c r="T29" s="135"/>
      <c r="U29" s="135"/>
      <c r="V29" s="135"/>
      <c r="W29" s="136"/>
      <c r="X29" s="136"/>
      <c r="Y29" s="136"/>
    </row>
    <row r="30" spans="1:25">
      <c r="A30" s="137" t="s">
        <v>81</v>
      </c>
      <c r="B30" s="138"/>
      <c r="C30" s="138"/>
      <c r="D30" s="138"/>
      <c r="E30" s="139"/>
      <c r="F30" s="137" t="s">
        <v>82</v>
      </c>
      <c r="G30" s="139"/>
      <c r="H30" s="140" t="s">
        <v>83</v>
      </c>
      <c r="I30" s="141"/>
      <c r="J30" s="141"/>
      <c r="K30" s="141"/>
      <c r="L30" s="141"/>
      <c r="M30" s="142"/>
      <c r="N30" s="143" t="s">
        <v>84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5"/>
    </row>
    <row r="31" spans="1:25">
      <c r="A31" s="146"/>
      <c r="B31" s="147"/>
      <c r="C31" s="147"/>
      <c r="D31" s="147"/>
      <c r="E31" s="148"/>
      <c r="F31" s="146"/>
      <c r="G31" s="148"/>
      <c r="H31" s="149" t="s">
        <v>85</v>
      </c>
      <c r="I31" s="150"/>
      <c r="J31" s="151" t="s">
        <v>86</v>
      </c>
      <c r="K31" s="152" t="s">
        <v>86</v>
      </c>
      <c r="L31" s="151"/>
      <c r="M31" s="153"/>
      <c r="N31" s="154" t="s">
        <v>87</v>
      </c>
      <c r="O31" s="155" t="s">
        <v>88</v>
      </c>
      <c r="P31" s="156"/>
      <c r="Q31" s="157"/>
      <c r="R31" s="158"/>
      <c r="S31" s="159"/>
      <c r="T31" s="159"/>
      <c r="U31" s="159"/>
      <c r="V31" s="155" t="s">
        <v>89</v>
      </c>
      <c r="W31" s="160"/>
      <c r="X31" s="161" t="s">
        <v>90</v>
      </c>
      <c r="Y31" s="162"/>
    </row>
    <row r="32" spans="1:25" ht="15.75" thickBot="1">
      <c r="A32" s="163" t="s">
        <v>91</v>
      </c>
      <c r="B32" s="164"/>
      <c r="C32" s="164"/>
      <c r="D32" s="164"/>
      <c r="E32" s="165"/>
      <c r="F32" s="163" t="s">
        <v>91</v>
      </c>
      <c r="G32" s="165"/>
      <c r="H32" s="166">
        <v>22</v>
      </c>
      <c r="I32" s="167"/>
      <c r="J32" s="168"/>
      <c r="K32" s="166">
        <v>22</v>
      </c>
      <c r="L32" s="169"/>
      <c r="M32" s="167"/>
      <c r="N32" s="170">
        <v>6</v>
      </c>
      <c r="O32" s="171" t="s">
        <v>92</v>
      </c>
      <c r="P32" s="169"/>
      <c r="Q32" s="167"/>
      <c r="R32" s="105"/>
      <c r="S32" s="172"/>
      <c r="T32" s="172"/>
      <c r="U32" s="172"/>
      <c r="V32" s="173">
        <v>1</v>
      </c>
      <c r="W32" s="174"/>
      <c r="X32" s="175"/>
      <c r="Y32" s="108"/>
    </row>
    <row r="33" spans="1:25" ht="15.75" thickBot="1">
      <c r="A33" s="131"/>
      <c r="B33" s="176"/>
      <c r="C33" s="131"/>
      <c r="D33" s="131"/>
      <c r="E33" s="131"/>
      <c r="F33" s="131"/>
      <c r="G33" s="131"/>
      <c r="H33" s="133"/>
      <c r="I33" s="133"/>
      <c r="J33" s="133"/>
      <c r="K33" s="133"/>
      <c r="L33" s="133"/>
      <c r="M33" s="133"/>
      <c r="N33" s="134"/>
      <c r="O33" s="134"/>
      <c r="P33" s="133"/>
      <c r="Q33" s="133"/>
      <c r="R33" s="133"/>
      <c r="S33" s="133"/>
      <c r="T33" s="133"/>
      <c r="U33" s="133"/>
      <c r="V33" s="133"/>
      <c r="W33" s="136"/>
      <c r="X33" s="136"/>
      <c r="Y33" s="136"/>
    </row>
    <row r="34" spans="1:25">
      <c r="A34" s="177" t="s">
        <v>18</v>
      </c>
      <c r="B34" s="178"/>
      <c r="C34" s="178"/>
      <c r="D34" s="178"/>
      <c r="E34" s="178"/>
      <c r="F34" s="178"/>
      <c r="G34" s="179"/>
      <c r="H34" s="133"/>
      <c r="I34" s="133"/>
      <c r="J34" s="133"/>
      <c r="K34" s="133"/>
      <c r="L34" s="133"/>
      <c r="M34" s="133"/>
      <c r="N34" s="134"/>
      <c r="O34" s="180"/>
      <c r="P34" s="181" t="s">
        <v>93</v>
      </c>
      <c r="Q34" s="182"/>
      <c r="R34" s="182"/>
      <c r="S34" s="182"/>
      <c r="T34" s="182"/>
      <c r="U34" s="182"/>
      <c r="V34" s="182"/>
      <c r="W34" s="182"/>
      <c r="X34" s="182"/>
      <c r="Y34" s="183"/>
    </row>
    <row r="35" spans="1:25">
      <c r="A35" s="184"/>
      <c r="B35" s="185"/>
      <c r="C35" s="186"/>
      <c r="D35" s="186"/>
      <c r="E35" s="186"/>
      <c r="F35" s="186"/>
      <c r="G35" s="187"/>
      <c r="H35" s="133"/>
      <c r="I35" s="133"/>
      <c r="J35" s="133"/>
      <c r="K35" s="133"/>
      <c r="L35" s="133"/>
      <c r="M35" s="133"/>
      <c r="N35" s="134"/>
      <c r="O35" s="134"/>
      <c r="P35" s="188"/>
      <c r="Q35" s="189"/>
      <c r="R35" s="188"/>
      <c r="S35" s="188"/>
      <c r="T35" s="188"/>
      <c r="U35" s="188"/>
      <c r="V35" s="188"/>
      <c r="W35" s="190"/>
      <c r="X35" s="190"/>
      <c r="Y35" s="191"/>
    </row>
    <row r="36" spans="1:25" ht="15.75" thickBot="1">
      <c r="A36" s="163" t="s">
        <v>94</v>
      </c>
      <c r="B36" s="164"/>
      <c r="C36" s="164"/>
      <c r="D36" s="164"/>
      <c r="E36" s="164"/>
      <c r="F36" s="164"/>
      <c r="G36" s="165"/>
      <c r="H36" s="192"/>
      <c r="I36" s="192"/>
      <c r="J36" s="192"/>
      <c r="K36" s="192"/>
      <c r="L36" s="192"/>
      <c r="M36" s="192"/>
      <c r="N36" s="192"/>
      <c r="O36" s="193"/>
      <c r="P36" s="194" t="s">
        <v>95</v>
      </c>
      <c r="Q36" s="164"/>
      <c r="R36" s="164"/>
      <c r="S36" s="164"/>
      <c r="T36" s="164"/>
      <c r="U36" s="164"/>
      <c r="V36" s="164"/>
      <c r="W36" s="164"/>
      <c r="X36" s="164"/>
      <c r="Y36" s="165"/>
    </row>
    <row r="37" spans="1:25">
      <c r="A37" s="13"/>
      <c r="B37" s="131"/>
      <c r="C37" s="131"/>
      <c r="D37" s="131"/>
      <c r="E37" s="131"/>
      <c r="F37" s="131"/>
      <c r="G37" s="131"/>
      <c r="H37" s="192"/>
      <c r="I37" s="192"/>
      <c r="J37" s="192"/>
      <c r="K37" s="192"/>
      <c r="L37" s="192"/>
      <c r="M37" s="192"/>
      <c r="N37" s="192"/>
      <c r="O37" s="192"/>
      <c r="P37" s="13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>
      <c r="A38" s="13"/>
      <c r="B38" s="131"/>
      <c r="C38" s="131"/>
      <c r="D38" s="131"/>
      <c r="E38" s="131"/>
      <c r="F38" s="131"/>
      <c r="G38" s="131"/>
      <c r="H38" s="192"/>
      <c r="I38" s="192"/>
      <c r="J38" s="192"/>
      <c r="K38" s="192"/>
      <c r="L38" s="192"/>
      <c r="M38" s="192"/>
      <c r="N38" s="192"/>
      <c r="O38" s="192"/>
      <c r="P38" s="13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>
      <c r="A39" s="13"/>
      <c r="B39" s="131"/>
      <c r="C39" s="131"/>
      <c r="D39" s="131"/>
      <c r="E39" s="131"/>
      <c r="F39" s="131"/>
      <c r="G39" s="131"/>
      <c r="H39" s="192"/>
      <c r="I39" s="192"/>
      <c r="J39" s="192"/>
      <c r="K39" s="192"/>
      <c r="L39" s="192"/>
      <c r="M39" s="192"/>
      <c r="N39" s="192"/>
      <c r="O39" s="192"/>
      <c r="P39" s="13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>
      <c r="A40" s="13"/>
      <c r="B40" s="131"/>
      <c r="C40" s="131"/>
      <c r="D40" s="131"/>
      <c r="E40" s="131"/>
      <c r="F40" s="131"/>
      <c r="G40" s="131"/>
      <c r="H40" s="192"/>
      <c r="I40" s="192"/>
      <c r="J40" s="192"/>
      <c r="K40" s="192"/>
      <c r="L40" s="192"/>
      <c r="M40" s="192"/>
      <c r="N40" s="192"/>
      <c r="O40" s="192"/>
      <c r="P40" s="13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5">
      <c r="A41" s="13"/>
      <c r="B41" s="131"/>
      <c r="C41" s="131"/>
      <c r="D41" s="131"/>
      <c r="E41" s="131"/>
      <c r="F41" s="131"/>
      <c r="G41" s="131"/>
      <c r="H41" s="192"/>
      <c r="I41" s="192"/>
      <c r="J41" s="192"/>
      <c r="K41" s="192"/>
      <c r="L41" s="192"/>
      <c r="M41" s="192"/>
      <c r="N41" s="192"/>
      <c r="O41" s="192"/>
      <c r="P41" s="13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5">
      <c r="A42" s="13"/>
      <c r="B42" s="131"/>
      <c r="C42" s="131"/>
      <c r="D42" s="131"/>
      <c r="E42" s="131"/>
      <c r="F42" s="131"/>
      <c r="G42" s="131"/>
      <c r="H42" s="192"/>
      <c r="I42" s="192"/>
      <c r="J42" s="192"/>
      <c r="K42" s="192"/>
      <c r="L42" s="192"/>
      <c r="M42" s="192"/>
      <c r="N42" s="192"/>
      <c r="O42" s="192"/>
      <c r="P42" s="13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5">
      <c r="A43" s="13"/>
      <c r="B43" s="131"/>
      <c r="C43" s="131"/>
      <c r="D43" s="131"/>
      <c r="E43" s="131"/>
      <c r="F43" s="131"/>
      <c r="G43" s="131"/>
      <c r="H43" s="192"/>
      <c r="I43" s="192"/>
      <c r="J43" s="192"/>
      <c r="K43" s="192"/>
      <c r="L43" s="192"/>
      <c r="M43" s="192"/>
      <c r="N43" s="192"/>
      <c r="O43" s="192"/>
      <c r="P43" s="13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5">
      <c r="A44" s="13"/>
      <c r="B44" s="131"/>
      <c r="C44" s="131"/>
      <c r="D44" s="131"/>
      <c r="E44" s="131"/>
      <c r="F44" s="131"/>
      <c r="G44" s="131"/>
      <c r="H44" s="192"/>
      <c r="I44" s="192"/>
      <c r="J44" s="192"/>
      <c r="K44" s="192"/>
      <c r="L44" s="192"/>
      <c r="M44" s="192"/>
      <c r="N44" s="192"/>
      <c r="O44" s="192"/>
      <c r="P44" s="13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5">
      <c r="A45" s="13"/>
      <c r="B45" s="131"/>
      <c r="C45" s="131"/>
      <c r="D45" s="131"/>
      <c r="E45" s="131"/>
      <c r="F45" s="131"/>
      <c r="G45" s="131"/>
      <c r="H45" s="192"/>
      <c r="I45" s="192"/>
      <c r="J45" s="192"/>
      <c r="K45" s="192"/>
      <c r="L45" s="192"/>
      <c r="M45" s="192"/>
      <c r="N45" s="192"/>
      <c r="O45" s="192"/>
      <c r="P45" s="13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>
      <c r="A46" s="13"/>
      <c r="B46" s="131"/>
      <c r="C46" s="131"/>
      <c r="D46" s="131"/>
      <c r="E46" s="131"/>
      <c r="F46" s="131"/>
      <c r="G46" s="131"/>
      <c r="H46" s="192"/>
      <c r="I46" s="192"/>
      <c r="J46" s="192"/>
      <c r="K46" s="192"/>
      <c r="L46" s="192"/>
      <c r="M46" s="192"/>
      <c r="N46" s="192"/>
      <c r="O46" s="192"/>
      <c r="P46" s="13"/>
      <c r="Q46" s="131"/>
      <c r="R46" s="131"/>
      <c r="S46" s="131"/>
      <c r="T46" s="131"/>
      <c r="U46" s="131"/>
      <c r="V46" s="131"/>
      <c r="W46" s="131"/>
      <c r="X46" s="131"/>
      <c r="Y46" s="131"/>
    </row>
    <row r="47" spans="1:25">
      <c r="A47" s="13"/>
      <c r="B47" s="131"/>
      <c r="C47" s="131"/>
      <c r="D47" s="131"/>
      <c r="E47" s="131"/>
      <c r="F47" s="131"/>
      <c r="G47" s="131"/>
      <c r="H47" s="192"/>
      <c r="I47" s="192"/>
      <c r="J47" s="192"/>
      <c r="K47" s="192"/>
      <c r="L47" s="192"/>
      <c r="M47" s="192"/>
      <c r="N47" s="192"/>
      <c r="O47" s="192"/>
      <c r="P47" s="13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>
      <c r="A48" s="13"/>
      <c r="B48" s="131"/>
      <c r="C48" s="131"/>
      <c r="D48" s="131"/>
      <c r="E48" s="131"/>
      <c r="F48" s="131"/>
      <c r="G48" s="131"/>
      <c r="H48" s="192"/>
      <c r="I48" s="192"/>
      <c r="J48" s="192"/>
      <c r="K48" s="192"/>
      <c r="L48" s="192"/>
      <c r="M48" s="192"/>
      <c r="N48" s="192"/>
      <c r="O48" s="192"/>
      <c r="P48" s="13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25">
      <c r="A49" s="13"/>
      <c r="B49" s="131"/>
      <c r="C49" s="131"/>
      <c r="D49" s="131"/>
      <c r="E49" s="131"/>
      <c r="F49" s="131"/>
      <c r="G49" s="131"/>
      <c r="H49" s="192"/>
      <c r="I49" s="192"/>
      <c r="J49" s="192"/>
      <c r="K49" s="192"/>
      <c r="L49" s="192"/>
      <c r="M49" s="192"/>
      <c r="N49" s="192"/>
      <c r="O49" s="192"/>
      <c r="P49" s="13"/>
      <c r="Q49" s="131"/>
      <c r="R49" s="131"/>
      <c r="S49" s="131"/>
      <c r="T49" s="131"/>
      <c r="U49" s="131"/>
      <c r="V49" s="131"/>
      <c r="W49" s="131"/>
      <c r="X49" s="131"/>
      <c r="Y49" s="131"/>
    </row>
    <row r="50" spans="1:25">
      <c r="A50" s="13"/>
      <c r="B50" s="131"/>
      <c r="C50" s="131"/>
      <c r="D50" s="131"/>
      <c r="E50" s="131"/>
      <c r="F50" s="131"/>
      <c r="G50" s="131"/>
      <c r="H50" s="192"/>
      <c r="I50" s="192"/>
      <c r="J50" s="192"/>
      <c r="K50" s="192"/>
      <c r="L50" s="192"/>
      <c r="M50" s="192"/>
      <c r="N50" s="192"/>
      <c r="O50" s="192"/>
      <c r="P50" s="13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>
      <c r="A52" s="4" t="s">
        <v>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1:25">
      <c r="A53" s="4" t="s">
        <v>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8">
      <c r="A54" s="7" t="s">
        <v>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</row>
    <row r="55" spans="1:25" ht="18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</row>
    <row r="56" spans="1:25">
      <c r="A56" s="10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>
      <c r="A57" s="12" t="s">
        <v>96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>
      <c r="A58" s="14"/>
      <c r="B58" s="14"/>
      <c r="Q58" s="14" t="s">
        <v>6</v>
      </c>
      <c r="R58" s="14"/>
      <c r="S58" s="14"/>
      <c r="T58" s="14"/>
      <c r="U58" s="14"/>
      <c r="V58" s="14"/>
      <c r="W58" s="14"/>
      <c r="X58" s="14"/>
      <c r="Y58" s="14"/>
    </row>
    <row r="59" spans="1:25">
      <c r="A59" s="14" t="s">
        <v>7</v>
      </c>
      <c r="B59" s="14"/>
      <c r="I59" s="15"/>
      <c r="K59" s="16"/>
      <c r="L59" s="16"/>
      <c r="M59" s="16"/>
      <c r="N59" s="16"/>
      <c r="O59" s="16"/>
      <c r="P59" s="16"/>
      <c r="Q59" s="17" t="s">
        <v>8</v>
      </c>
      <c r="R59" s="17"/>
      <c r="S59" s="17"/>
      <c r="T59" s="17"/>
      <c r="U59" s="17"/>
      <c r="V59" s="17"/>
      <c r="W59" s="17"/>
      <c r="X59" s="17"/>
      <c r="Y59" s="17"/>
    </row>
    <row r="60" spans="1:25" ht="15.75" thickBot="1">
      <c r="A60" s="18" t="s">
        <v>9</v>
      </c>
      <c r="B60" s="18"/>
      <c r="D60" s="19"/>
      <c r="E60" s="19" t="s">
        <v>10</v>
      </c>
      <c r="F60" s="19"/>
      <c r="G60" s="19"/>
      <c r="H60" s="19"/>
      <c r="I60" s="15"/>
      <c r="K60" s="16"/>
      <c r="L60" s="16"/>
      <c r="M60" s="16"/>
      <c r="N60" s="16"/>
      <c r="O60" s="16"/>
      <c r="P60" s="16"/>
      <c r="Q60" s="17" t="s">
        <v>11</v>
      </c>
      <c r="R60" s="17"/>
      <c r="S60" s="17"/>
      <c r="T60" s="17"/>
      <c r="U60" s="17"/>
      <c r="V60" s="17"/>
      <c r="W60" s="17"/>
      <c r="X60" s="17"/>
      <c r="Y60" s="17"/>
    </row>
    <row r="61" spans="1:25">
      <c r="A61" s="20" t="s">
        <v>12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0" t="s">
        <v>13</v>
      </c>
      <c r="R61" s="21"/>
      <c r="S61" s="21"/>
      <c r="T61" s="21"/>
      <c r="U61" s="21"/>
      <c r="V61" s="21"/>
      <c r="W61" s="21"/>
      <c r="X61" s="21"/>
      <c r="Y61" s="22"/>
    </row>
    <row r="62" spans="1:25">
      <c r="A62" s="23" t="s">
        <v>14</v>
      </c>
      <c r="B62" s="24"/>
      <c r="C62" s="24"/>
      <c r="D62" s="25"/>
      <c r="E62" s="25"/>
      <c r="F62" s="25"/>
      <c r="G62" s="26" t="s">
        <v>15</v>
      </c>
      <c r="H62" s="26"/>
      <c r="I62" s="26"/>
      <c r="J62" s="27"/>
      <c r="K62" s="25"/>
      <c r="L62" s="25"/>
      <c r="M62" s="25"/>
      <c r="N62" s="25"/>
      <c r="O62" s="25"/>
      <c r="P62" s="28"/>
      <c r="Q62" s="29"/>
      <c r="R62" s="30"/>
      <c r="S62" s="30"/>
      <c r="T62" s="30"/>
      <c r="U62" s="30"/>
      <c r="V62" s="31" t="s">
        <v>16</v>
      </c>
      <c r="W62" s="30" t="s">
        <v>17</v>
      </c>
      <c r="X62" s="30"/>
      <c r="Y62" s="32" t="s">
        <v>16</v>
      </c>
    </row>
    <row r="63" spans="1:25">
      <c r="A63" s="29" t="s">
        <v>18</v>
      </c>
      <c r="B63" s="33"/>
      <c r="C63" s="33"/>
      <c r="D63" s="34"/>
      <c r="E63" s="34"/>
      <c r="F63" s="34"/>
      <c r="G63" s="26" t="s">
        <v>19</v>
      </c>
      <c r="H63" s="26"/>
      <c r="I63" s="26"/>
      <c r="J63" s="27"/>
      <c r="K63" s="35"/>
      <c r="L63" s="35"/>
      <c r="M63" s="35"/>
      <c r="N63" s="35"/>
      <c r="O63" s="35"/>
      <c r="P63" s="36"/>
      <c r="Q63" s="29" t="s">
        <v>20</v>
      </c>
      <c r="R63" s="33"/>
      <c r="S63" s="33"/>
      <c r="T63" s="33"/>
      <c r="U63" s="33"/>
      <c r="V63" s="35" t="s">
        <v>21</v>
      </c>
      <c r="W63" s="35" t="s">
        <v>22</v>
      </c>
      <c r="X63" s="33"/>
      <c r="Y63" s="37" t="s">
        <v>23</v>
      </c>
    </row>
    <row r="64" spans="1:25">
      <c r="A64" s="38" t="s">
        <v>24</v>
      </c>
      <c r="B64" s="26"/>
      <c r="C64" s="26"/>
      <c r="D64" s="34"/>
      <c r="E64" s="34"/>
      <c r="F64" s="34"/>
      <c r="G64" s="26" t="s">
        <v>25</v>
      </c>
      <c r="H64" s="26"/>
      <c r="I64" s="26"/>
      <c r="J64" s="27"/>
      <c r="K64" s="34"/>
      <c r="L64" s="34"/>
      <c r="M64" s="34"/>
      <c r="N64" s="34"/>
      <c r="O64" s="34"/>
      <c r="P64" s="39"/>
      <c r="Q64" s="29"/>
      <c r="R64" s="33"/>
      <c r="S64" s="33"/>
      <c r="T64" s="33"/>
      <c r="U64" s="33"/>
      <c r="V64" s="35"/>
      <c r="W64" s="35"/>
      <c r="X64" s="33"/>
      <c r="Y64" s="37"/>
    </row>
    <row r="65" spans="1:25">
      <c r="A65" s="40"/>
      <c r="B65" s="41"/>
      <c r="C65" s="42"/>
      <c r="D65" s="42"/>
      <c r="E65" s="42"/>
      <c r="F65" s="42"/>
      <c r="G65" s="43" t="s">
        <v>26</v>
      </c>
      <c r="H65" s="43"/>
      <c r="I65" s="43"/>
      <c r="J65" s="44"/>
      <c r="K65" s="45"/>
      <c r="L65" s="45"/>
      <c r="M65" s="45"/>
      <c r="N65" s="45"/>
      <c r="O65" s="45"/>
      <c r="P65" s="46"/>
      <c r="Q65" s="29" t="s">
        <v>27</v>
      </c>
      <c r="R65" s="33"/>
      <c r="S65" s="33"/>
      <c r="T65" s="33"/>
      <c r="U65" s="33"/>
      <c r="V65" s="47">
        <v>6</v>
      </c>
      <c r="W65" s="47">
        <v>8</v>
      </c>
      <c r="X65" s="47"/>
      <c r="Y65" s="48">
        <v>3</v>
      </c>
    </row>
    <row r="66" spans="1:25" ht="15.75" thickBot="1">
      <c r="A66" s="49"/>
      <c r="B66" s="50"/>
      <c r="C66" s="51"/>
      <c r="D66" s="51"/>
      <c r="E66" s="51"/>
      <c r="F66" s="51"/>
      <c r="G66" s="52" t="s">
        <v>28</v>
      </c>
      <c r="H66" s="52"/>
      <c r="I66" s="52"/>
      <c r="J66" s="53"/>
      <c r="K66" s="54"/>
      <c r="L66" s="54"/>
      <c r="M66" s="54"/>
      <c r="N66" s="54"/>
      <c r="O66" s="54"/>
      <c r="P66" s="55"/>
      <c r="Q66" s="56"/>
      <c r="R66" s="57"/>
      <c r="S66" s="57"/>
      <c r="T66" s="57"/>
      <c r="U66" s="57"/>
      <c r="V66" s="58"/>
      <c r="W66" s="58"/>
      <c r="X66" s="58"/>
      <c r="Y66" s="59"/>
    </row>
    <row r="67" spans="1:25" ht="15.75" thickBot="1">
      <c r="A67" s="49"/>
      <c r="B67" s="50"/>
      <c r="C67" s="196"/>
      <c r="D67" s="196"/>
      <c r="E67" s="196"/>
      <c r="F67" s="196"/>
      <c r="G67" s="50"/>
      <c r="H67" s="50"/>
      <c r="I67" s="50"/>
      <c r="J67" s="50"/>
      <c r="K67" s="197"/>
      <c r="L67" s="197"/>
      <c r="M67" s="197"/>
      <c r="N67" s="197"/>
      <c r="O67" s="197"/>
      <c r="P67" s="197"/>
      <c r="Q67" s="50"/>
      <c r="R67" s="50"/>
      <c r="S67" s="50"/>
      <c r="T67" s="50"/>
      <c r="U67" s="50"/>
      <c r="V67" s="198"/>
      <c r="W67" s="198"/>
      <c r="X67" s="198"/>
      <c r="Y67" s="199"/>
    </row>
    <row r="68" spans="1:25" ht="23.25" thickBot="1">
      <c r="A68" s="61" t="s">
        <v>29</v>
      </c>
      <c r="B68" s="62" t="s">
        <v>30</v>
      </c>
      <c r="C68" s="62" t="s">
        <v>31</v>
      </c>
      <c r="D68" s="62" t="s">
        <v>32</v>
      </c>
      <c r="E68" s="63" t="s">
        <v>33</v>
      </c>
      <c r="F68" s="63" t="s">
        <v>34</v>
      </c>
      <c r="G68" s="63" t="s">
        <v>35</v>
      </c>
      <c r="H68" s="63" t="s">
        <v>36</v>
      </c>
      <c r="I68" s="62" t="s">
        <v>37</v>
      </c>
      <c r="J68" s="62" t="s">
        <v>38</v>
      </c>
      <c r="K68" s="62" t="s">
        <v>39</v>
      </c>
      <c r="L68" s="62" t="s">
        <v>37</v>
      </c>
      <c r="M68" s="62" t="s">
        <v>40</v>
      </c>
      <c r="N68" s="63" t="s">
        <v>41</v>
      </c>
      <c r="O68" s="62" t="s">
        <v>37</v>
      </c>
      <c r="P68" s="62" t="s">
        <v>42</v>
      </c>
      <c r="Q68" s="62" t="s">
        <v>43</v>
      </c>
      <c r="R68" s="62" t="s">
        <v>37</v>
      </c>
      <c r="S68" s="63" t="s">
        <v>44</v>
      </c>
      <c r="T68" s="63" t="s">
        <v>45</v>
      </c>
      <c r="U68" s="63" t="s">
        <v>37</v>
      </c>
      <c r="V68" s="63" t="s">
        <v>46</v>
      </c>
      <c r="W68" s="63" t="s">
        <v>47</v>
      </c>
      <c r="X68" s="63" t="s">
        <v>48</v>
      </c>
      <c r="Y68" s="64" t="s">
        <v>49</v>
      </c>
    </row>
    <row r="69" spans="1:25" ht="25.5">
      <c r="A69" s="65">
        <v>1</v>
      </c>
      <c r="B69" s="85" t="s">
        <v>97</v>
      </c>
      <c r="C69" s="67" t="s">
        <v>98</v>
      </c>
      <c r="D69" s="68" t="s">
        <v>99</v>
      </c>
      <c r="E69" s="69">
        <v>84</v>
      </c>
      <c r="F69" s="82" t="s">
        <v>100</v>
      </c>
      <c r="G69" s="70" t="s">
        <v>101</v>
      </c>
      <c r="H69" s="72">
        <f>IF([1]Финишки!$B$4=0," ",VLOOKUP(E69,[1]Финишки!$A$4:$B$200,2,FALSE))</f>
        <v>1.5324074074074073E-2</v>
      </c>
      <c r="I69" s="73">
        <v>1</v>
      </c>
      <c r="J69" s="72">
        <f>IF([1]Финишки!$E$4=0," ",VLOOKUP(E69,[1]Финишки!$D$4:$E$200,2,FALSE))</f>
        <v>1.556712962962963E-2</v>
      </c>
      <c r="K69" s="74">
        <f t="shared" ref="K69:K79" si="0">IF(J69=" "," ",J69-H69)</f>
        <v>2.4305555555555712E-4</v>
      </c>
      <c r="L69" s="73">
        <v>9</v>
      </c>
      <c r="M69" s="75">
        <f>IF([1]Финишки!$H$4=0," ",VLOOKUP(E69,[1]Финишки!$G$4:$H$200,2,FALSE))</f>
        <v>5.1122685185185181E-2</v>
      </c>
      <c r="N69" s="200">
        <f t="shared" ref="N69:N77" si="1">IF(M69=" "," ",M69-J69)</f>
        <v>3.5555555555555549E-2</v>
      </c>
      <c r="O69" s="77">
        <v>1</v>
      </c>
      <c r="P69" s="75">
        <f>IF([1]Финишки!$K$4=0," ",VLOOKUP(E69,[1]Финишки!$J$4:$K$100,2,FALSE))</f>
        <v>5.1377314814814813E-2</v>
      </c>
      <c r="Q69" s="74">
        <f t="shared" ref="Q69:Q77" si="2">IF(P69=" "," ",P69-M69)</f>
        <v>2.5462962962963243E-4</v>
      </c>
      <c r="R69" s="77">
        <v>7</v>
      </c>
      <c r="S69" s="76">
        <f>IF([1]Финишки!$M$4=0," ",VLOOKUP(E69,[1]Финишки!$M$4:$N$200,2,FALSE))</f>
        <v>6.0069444444444446E-2</v>
      </c>
      <c r="T69" s="75">
        <f t="shared" ref="T69:T77" si="3">IF(S69=" "," ",S69-P69)</f>
        <v>8.692129629629633E-3</v>
      </c>
      <c r="U69" s="77">
        <v>1</v>
      </c>
      <c r="V69" s="78">
        <f>IF([1]Финишки!$M$4=0," ",VLOOKUP(E69,[1]Финишки!$M$4:$N$200,2,FALSE))</f>
        <v>6.0069444444444446E-2</v>
      </c>
      <c r="W69" s="79">
        <v>0</v>
      </c>
      <c r="X69" s="68" t="s">
        <v>55</v>
      </c>
      <c r="Y69" s="81" t="s">
        <v>102</v>
      </c>
    </row>
    <row r="70" spans="1:25" ht="42" customHeight="1">
      <c r="A70" s="65">
        <v>2</v>
      </c>
      <c r="B70" s="66" t="s">
        <v>103</v>
      </c>
      <c r="C70" s="67" t="s">
        <v>104</v>
      </c>
      <c r="D70" s="68" t="s">
        <v>52</v>
      </c>
      <c r="E70" s="69">
        <v>78</v>
      </c>
      <c r="F70" s="70" t="s">
        <v>76</v>
      </c>
      <c r="G70" s="71" t="s">
        <v>105</v>
      </c>
      <c r="H70" s="72">
        <f>IF([1]Финишки!$B$4=0," ",VLOOKUP(E70,[1]Финишки!$A$4:$B$200,2,FALSE))</f>
        <v>1.5358796296296296E-2</v>
      </c>
      <c r="I70" s="73">
        <v>2</v>
      </c>
      <c r="J70" s="72">
        <f>IF([1]Финишки!$E$4=0," ",VLOOKUP(E70,[1]Финишки!$D$4:$E$200,2,FALSE))</f>
        <v>1.556712962962963E-2</v>
      </c>
      <c r="K70" s="74">
        <f t="shared" si="0"/>
        <v>2.0833333333333467E-4</v>
      </c>
      <c r="L70" s="73">
        <v>7</v>
      </c>
      <c r="M70" s="75">
        <f>IF([1]Финишки!$H$4=0," ",VLOOKUP(E70,[1]Финишки!$G$4:$H$200,2,FALSE))</f>
        <v>5.153935185185185E-2</v>
      </c>
      <c r="N70" s="200">
        <f t="shared" si="1"/>
        <v>3.5972222222222218E-2</v>
      </c>
      <c r="O70" s="77">
        <v>2</v>
      </c>
      <c r="P70" s="75">
        <f>IF([1]Финишки!$K$4=0," ",VLOOKUP(E70,[1]Финишки!$J$4:$K$100,2,FALSE))</f>
        <v>5.1724537037037034E-2</v>
      </c>
      <c r="Q70" s="74">
        <f t="shared" si="2"/>
        <v>1.8518518518518406E-4</v>
      </c>
      <c r="R70" s="77">
        <v>1</v>
      </c>
      <c r="S70" s="76">
        <f>IF([1]Финишки!$M$4=0," ",VLOOKUP(E70,[1]Финишки!$M$4:$N$200,2,FALSE))</f>
        <v>6.0462962962962961E-2</v>
      </c>
      <c r="T70" s="75">
        <f t="shared" si="3"/>
        <v>8.7384259259259273E-3</v>
      </c>
      <c r="U70" s="77">
        <v>2</v>
      </c>
      <c r="V70" s="78">
        <f>IF([1]Финишки!$M$4=0," ",VLOOKUP(E70,[1]Финишки!$M$4:$N$200,2,FALSE))</f>
        <v>6.0462962962962961E-2</v>
      </c>
      <c r="W70" s="83">
        <f>V70-V69</f>
        <v>3.9351851851851527E-4</v>
      </c>
      <c r="X70" s="68" t="s">
        <v>55</v>
      </c>
      <c r="Y70" s="81" t="s">
        <v>106</v>
      </c>
    </row>
    <row r="71" spans="1:25" ht="29.25" customHeight="1">
      <c r="A71" s="65">
        <v>3</v>
      </c>
      <c r="B71" s="66" t="s">
        <v>107</v>
      </c>
      <c r="C71" s="89">
        <v>1985</v>
      </c>
      <c r="D71" s="68" t="s">
        <v>52</v>
      </c>
      <c r="E71" s="69">
        <v>75</v>
      </c>
      <c r="F71" s="82" t="s">
        <v>108</v>
      </c>
      <c r="G71" s="86" t="s">
        <v>109</v>
      </c>
      <c r="H71" s="72">
        <f>IF([1]Финишки!$B$4=0," ",VLOOKUP(E71,[1]Финишки!$A$4:$B$200,2,FALSE))</f>
        <v>1.5833333333333335E-2</v>
      </c>
      <c r="I71" s="73">
        <v>3</v>
      </c>
      <c r="J71" s="72">
        <f>IF([1]Финишки!$E$4=0," ",VLOOKUP(E71,[1]Финишки!$D$4:$E$200,2,FALSE))</f>
        <v>1.5995370370370372E-2</v>
      </c>
      <c r="K71" s="74">
        <f t="shared" si="0"/>
        <v>1.6203703703703692E-4</v>
      </c>
      <c r="L71" s="73">
        <v>1</v>
      </c>
      <c r="M71" s="75">
        <f>IF([1]Финишки!$H$4=0," ",VLOOKUP(E71,[1]Финишки!$G$4:$H$200,2,FALSE))</f>
        <v>5.1967592592592593E-2</v>
      </c>
      <c r="N71" s="200">
        <f t="shared" si="1"/>
        <v>3.5972222222222225E-2</v>
      </c>
      <c r="O71" s="77">
        <v>3</v>
      </c>
      <c r="P71" s="75">
        <f>IF([1]Финишки!$K$4=0," ",VLOOKUP(E71,[1]Финишки!$J$4:$K$100,2,FALSE))</f>
        <v>5.2164351851851858E-2</v>
      </c>
      <c r="Q71" s="74">
        <f t="shared" si="2"/>
        <v>1.9675925925926457E-4</v>
      </c>
      <c r="R71" s="77">
        <v>2</v>
      </c>
      <c r="S71" s="76">
        <f>IF([1]Финишки!$M$4=0," ",VLOOKUP(E71,[1]Финишки!$M$4:$N$200,2,FALSE))</f>
        <v>6.1018518518518521E-2</v>
      </c>
      <c r="T71" s="75">
        <f t="shared" si="3"/>
        <v>8.854166666666663E-3</v>
      </c>
      <c r="U71" s="77">
        <v>3</v>
      </c>
      <c r="V71" s="78">
        <f>IF([1]Финишки!$M$4=0," ",VLOOKUP(E71,[1]Финишки!$M$4:$N$200,2,FALSE))</f>
        <v>6.1018518518518521E-2</v>
      </c>
      <c r="W71" s="83">
        <f>V71-V69</f>
        <v>9.490740740740744E-4</v>
      </c>
      <c r="X71" s="68" t="s">
        <v>55</v>
      </c>
      <c r="Y71" s="81" t="s">
        <v>110</v>
      </c>
    </row>
    <row r="72" spans="1:25" ht="31.5" customHeight="1">
      <c r="A72" s="88">
        <v>4</v>
      </c>
      <c r="B72" s="85" t="s">
        <v>111</v>
      </c>
      <c r="C72" s="89">
        <v>1987</v>
      </c>
      <c r="D72" s="68" t="s">
        <v>52</v>
      </c>
      <c r="E72" s="69">
        <v>76</v>
      </c>
      <c r="F72" s="82" t="s">
        <v>108</v>
      </c>
      <c r="G72" s="82" t="s">
        <v>109</v>
      </c>
      <c r="H72" s="72">
        <f>IF([1]Финишки!$B$4=0," ",VLOOKUP(E72,[1]Финишки!$A$4:$B$200,2,FALSE))</f>
        <v>1.5972222222222224E-2</v>
      </c>
      <c r="I72" s="73">
        <v>8</v>
      </c>
      <c r="J72" s="72">
        <f>IF([1]Финишки!$E$4=0," ",VLOOKUP(E72,[1]Финишки!$D$4:$E$200,2,FALSE))</f>
        <v>1.6273148148148148E-2</v>
      </c>
      <c r="K72" s="74">
        <f t="shared" si="0"/>
        <v>3.0092592592592324E-4</v>
      </c>
      <c r="L72" s="73">
        <v>11</v>
      </c>
      <c r="M72" s="75">
        <f>IF([1]Финишки!$H$4=0," ",VLOOKUP(E72,[1]Финишки!$G$4:$H$200,2,FALSE))</f>
        <v>5.3518518518518521E-2</v>
      </c>
      <c r="N72" s="200">
        <f t="shared" si="1"/>
        <v>3.7245370370370373E-2</v>
      </c>
      <c r="O72" s="77">
        <v>4</v>
      </c>
      <c r="P72" s="75">
        <f>IF([1]Финишки!$K$4=0," ",VLOOKUP(E72,[1]Финишки!$J$4:$K$100,2,FALSE))</f>
        <v>5.3854166666666668E-2</v>
      </c>
      <c r="Q72" s="74">
        <f t="shared" si="2"/>
        <v>3.3564814814814742E-4</v>
      </c>
      <c r="R72" s="77">
        <v>9</v>
      </c>
      <c r="S72" s="76">
        <f>IF([1]Финишки!$M$4=0," ",VLOOKUP(E72,[1]Финишки!$M$4:$N$200,2,FALSE))</f>
        <v>6.2754629629629632E-2</v>
      </c>
      <c r="T72" s="75">
        <f t="shared" si="3"/>
        <v>8.9004629629629642E-3</v>
      </c>
      <c r="U72" s="77">
        <v>4</v>
      </c>
      <c r="V72" s="78">
        <f>IF([1]Финишки!$M$4=0," ",VLOOKUP(E72,[1]Финишки!$M$4:$N$200,2,FALSE))</f>
        <v>6.2754629629629632E-2</v>
      </c>
      <c r="W72" s="75">
        <f>V72-V69</f>
        <v>2.6851851851851863E-3</v>
      </c>
      <c r="X72" s="68" t="s">
        <v>55</v>
      </c>
      <c r="Y72" s="81" t="s">
        <v>112</v>
      </c>
    </row>
    <row r="73" spans="1:25" ht="35.25" customHeight="1">
      <c r="A73" s="88">
        <v>5</v>
      </c>
      <c r="B73" s="66" t="s">
        <v>113</v>
      </c>
      <c r="C73" s="67" t="s">
        <v>58</v>
      </c>
      <c r="D73" s="68" t="s">
        <v>59</v>
      </c>
      <c r="E73" s="69">
        <v>77</v>
      </c>
      <c r="F73" s="82" t="s">
        <v>108</v>
      </c>
      <c r="G73" s="70" t="s">
        <v>114</v>
      </c>
      <c r="H73" s="72">
        <f>IF([1]Финишки!$B$4=0," ",VLOOKUP(E73,[1]Финишки!$A$4:$B$200,2,FALSE))</f>
        <v>1.5949074074074074E-2</v>
      </c>
      <c r="I73" s="73">
        <v>6</v>
      </c>
      <c r="J73" s="72">
        <f>IF([1]Финишки!$E$4=0," ",VLOOKUP(E73,[1]Финишки!$D$4:$E$200,2,FALSE))</f>
        <v>1.6168981481481482E-2</v>
      </c>
      <c r="K73" s="74">
        <f t="shared" si="0"/>
        <v>2.1990740740740825E-4</v>
      </c>
      <c r="L73" s="73">
        <v>8</v>
      </c>
      <c r="M73" s="75">
        <f>IF([1]Финишки!$H$4=0," ",VLOOKUP(E73,[1]Финишки!$G$4:$H$200,2,FALSE))</f>
        <v>5.3530092592592594E-2</v>
      </c>
      <c r="N73" s="200">
        <f t="shared" si="1"/>
        <v>3.7361111111111109E-2</v>
      </c>
      <c r="O73" s="77">
        <v>5</v>
      </c>
      <c r="P73" s="75">
        <f>IF([1]Финишки!$K$4=0," ",VLOOKUP(E73,[1]Финишки!$J$4:$K$100,2,FALSE))</f>
        <v>5.3854166666666668E-2</v>
      </c>
      <c r="Q73" s="74">
        <f t="shared" si="2"/>
        <v>3.2407407407407385E-4</v>
      </c>
      <c r="R73" s="77">
        <v>8</v>
      </c>
      <c r="S73" s="76">
        <f>IF([1]Финишки!$M$4=0," ",VLOOKUP(E73,[1]Финишки!$M$4:$N$200,2,FALSE))</f>
        <v>6.277777777777778E-2</v>
      </c>
      <c r="T73" s="75">
        <f t="shared" si="3"/>
        <v>8.9236111111111113E-3</v>
      </c>
      <c r="U73" s="77">
        <v>5</v>
      </c>
      <c r="V73" s="78">
        <f>IF([1]Финишки!$M$4=0," ",VLOOKUP(E73,[1]Финишки!$M$4:$N$200,2,FALSE))</f>
        <v>6.277777777777778E-2</v>
      </c>
      <c r="W73" s="75">
        <f>V73-V69</f>
        <v>2.7083333333333334E-3</v>
      </c>
      <c r="X73" s="68" t="s">
        <v>55</v>
      </c>
      <c r="Y73" s="90" t="s">
        <v>115</v>
      </c>
    </row>
    <row r="74" spans="1:25" ht="29.25" customHeight="1">
      <c r="A74" s="88">
        <v>6</v>
      </c>
      <c r="B74" s="85" t="s">
        <v>116</v>
      </c>
      <c r="C74" s="67" t="s">
        <v>117</v>
      </c>
      <c r="D74" s="68" t="s">
        <v>59</v>
      </c>
      <c r="E74" s="69">
        <v>83</v>
      </c>
      <c r="F74" s="82" t="s">
        <v>73</v>
      </c>
      <c r="G74" s="70" t="s">
        <v>118</v>
      </c>
      <c r="H74" s="72">
        <f>IF([1]Финишки!$B$4=0," ",VLOOKUP(E74,[1]Финишки!$A$4:$B$200,2,FALSE))</f>
        <v>1.6168981481481482E-2</v>
      </c>
      <c r="I74" s="73">
        <v>10</v>
      </c>
      <c r="J74" s="72">
        <f>IF([1]Финишки!$E$4=0," ",VLOOKUP(E74,[1]Финишки!$D$4:$E$200,2,FALSE))</f>
        <v>1.636574074074074E-2</v>
      </c>
      <c r="K74" s="74">
        <f t="shared" si="0"/>
        <v>1.9675925925925764E-4</v>
      </c>
      <c r="L74" s="73">
        <v>6</v>
      </c>
      <c r="M74" s="75">
        <f>IF([1]Финишки!$H$4=0," ",VLOOKUP(E74,[1]Финишки!$G$4:$H$200,2,FALSE))</f>
        <v>5.512731481481481E-2</v>
      </c>
      <c r="N74" s="200">
        <f t="shared" si="1"/>
        <v>3.8761574074074073E-2</v>
      </c>
      <c r="O74" s="77">
        <v>7</v>
      </c>
      <c r="P74" s="75">
        <f>IF([1]Финишки!$K$4=0," ",VLOOKUP(E74,[1]Финишки!$J$4:$K$100,2,FALSE))</f>
        <v>5.5335648148148148E-2</v>
      </c>
      <c r="Q74" s="74">
        <f t="shared" si="2"/>
        <v>2.0833333333333814E-4</v>
      </c>
      <c r="R74" s="77">
        <v>3</v>
      </c>
      <c r="S74" s="76">
        <f>IF([1]Финишки!$M$4=0," ",VLOOKUP(E74,[1]Финишки!$M$4:$N$200,2,FALSE))</f>
        <v>6.4409722222222229E-2</v>
      </c>
      <c r="T74" s="75">
        <f t="shared" si="3"/>
        <v>9.0740740740740816E-3</v>
      </c>
      <c r="U74" s="77">
        <v>6</v>
      </c>
      <c r="V74" s="78">
        <f>IF([1]Финишки!$M$4=0," ",VLOOKUP(E74,[1]Финишки!$M$4:$N$200,2,FALSE))</f>
        <v>6.4409722222222229E-2</v>
      </c>
      <c r="W74" s="75">
        <f>V74-V69</f>
        <v>4.3402777777777832E-3</v>
      </c>
      <c r="X74" s="68" t="s">
        <v>55</v>
      </c>
      <c r="Y74" s="81" t="s">
        <v>119</v>
      </c>
    </row>
    <row r="75" spans="1:25" ht="31.5" customHeight="1">
      <c r="A75" s="88">
        <v>7</v>
      </c>
      <c r="B75" s="85" t="s">
        <v>120</v>
      </c>
      <c r="C75" s="67" t="s">
        <v>58</v>
      </c>
      <c r="D75" s="68" t="s">
        <v>59</v>
      </c>
      <c r="E75" s="69">
        <v>80</v>
      </c>
      <c r="F75" s="86" t="s">
        <v>76</v>
      </c>
      <c r="G75" s="201" t="s">
        <v>121</v>
      </c>
      <c r="H75" s="72">
        <f>IF([1]Финишки!$B$4=0," ",VLOOKUP(E75,[1]Финишки!$A$4:$B$200,2,FALSE))</f>
        <v>1.6157407407407409E-2</v>
      </c>
      <c r="I75" s="73">
        <v>9</v>
      </c>
      <c r="J75" s="72">
        <f>IF([1]Финишки!$E$4=0," ",VLOOKUP(E75,[1]Финишки!$D$4:$E$200,2,FALSE))</f>
        <v>1.6331018518518519E-2</v>
      </c>
      <c r="K75" s="74">
        <f t="shared" si="0"/>
        <v>1.7361111111111049E-4</v>
      </c>
      <c r="L75" s="73">
        <v>3</v>
      </c>
      <c r="M75" s="75">
        <f>IF([1]Финишки!$H$4=0," ",VLOOKUP(E75,[1]Финишки!$G$4:$H$200,2,FALSE))</f>
        <v>5.5138888888888883E-2</v>
      </c>
      <c r="N75" s="200">
        <f t="shared" si="1"/>
        <v>3.8807870370370368E-2</v>
      </c>
      <c r="O75" s="77">
        <v>8</v>
      </c>
      <c r="P75" s="75">
        <f>IF([1]Финишки!$K$4=0," ",VLOOKUP(E75,[1]Финишки!$J$4:$K$100,2,FALSE))</f>
        <v>5.5347222222222221E-2</v>
      </c>
      <c r="Q75" s="74">
        <f t="shared" si="2"/>
        <v>2.0833333333333814E-4</v>
      </c>
      <c r="R75" s="77">
        <v>3</v>
      </c>
      <c r="S75" s="76">
        <f>IF([1]Финишки!$M$4=0," ",VLOOKUP(E75,[1]Финишки!$M$4:$N$200,2,FALSE))</f>
        <v>6.4710648148148142E-2</v>
      </c>
      <c r="T75" s="75">
        <f t="shared" si="3"/>
        <v>9.3634259259259209E-3</v>
      </c>
      <c r="U75" s="77">
        <v>7</v>
      </c>
      <c r="V75" s="78">
        <f>IF([1]Финишки!$M$4=0," ",VLOOKUP(E75,[1]Финишки!$M$4:$N$200,2,FALSE))</f>
        <v>6.4710648148148142E-2</v>
      </c>
      <c r="W75" s="75">
        <f>V75-V69</f>
        <v>4.641203703703696E-3</v>
      </c>
      <c r="X75" s="68" t="s">
        <v>55</v>
      </c>
      <c r="Y75" s="81" t="s">
        <v>106</v>
      </c>
    </row>
    <row r="76" spans="1:25" ht="27" customHeight="1">
      <c r="A76" s="88">
        <v>8</v>
      </c>
      <c r="B76" s="202" t="s">
        <v>122</v>
      </c>
      <c r="C76" s="67" t="s">
        <v>58</v>
      </c>
      <c r="D76" s="68" t="s">
        <v>52</v>
      </c>
      <c r="E76" s="69">
        <v>81</v>
      </c>
      <c r="F76" s="86" t="s">
        <v>76</v>
      </c>
      <c r="G76" s="201" t="s">
        <v>123</v>
      </c>
      <c r="H76" s="72">
        <f>IF([1]Финишки!$B$4=0," ",VLOOKUP(E76,[1]Финишки!$A$4:$B$200,2,FALSE))</f>
        <v>1.59375E-2</v>
      </c>
      <c r="I76" s="73">
        <v>5</v>
      </c>
      <c r="J76" s="72">
        <f>IF([1]Финишки!$E$4=0," ",VLOOKUP(E76,[1]Финишки!$D$4:$E$200,2,FALSE))</f>
        <v>1.6111111111111111E-2</v>
      </c>
      <c r="K76" s="74">
        <f t="shared" si="0"/>
        <v>1.7361111111111049E-4</v>
      </c>
      <c r="L76" s="73">
        <v>3</v>
      </c>
      <c r="M76" s="75">
        <f>IF([1]Финишки!$H$4=0," ",VLOOKUP(E76,[1]Финишки!$G$4:$H$200,2,FALSE))</f>
        <v>5.482638888888889E-2</v>
      </c>
      <c r="N76" s="200">
        <f t="shared" si="1"/>
        <v>3.8715277777777779E-2</v>
      </c>
      <c r="O76" s="77">
        <v>6</v>
      </c>
      <c r="P76" s="75">
        <f>IF([1]Финишки!$K$4=0," ",VLOOKUP(E76,[1]Финишки!$J$4:$K$100,2,FALSE))</f>
        <v>5.5046296296296295E-2</v>
      </c>
      <c r="Q76" s="74">
        <f t="shared" si="2"/>
        <v>2.1990740740740478E-4</v>
      </c>
      <c r="R76" s="77">
        <v>5</v>
      </c>
      <c r="S76" s="76">
        <f>IF([1]Финишки!$M$4=0," ",VLOOKUP(E76,[1]Финишки!$M$4:$N$200,2,FALSE))</f>
        <v>6.5208333333333326E-2</v>
      </c>
      <c r="T76" s="75">
        <f t="shared" si="3"/>
        <v>1.0162037037037032E-2</v>
      </c>
      <c r="U76" s="77">
        <v>8</v>
      </c>
      <c r="V76" s="78">
        <f>IF([1]Финишки!$M$4=0," ",VLOOKUP(E76,[1]Финишки!$M$4:$N$200,2,FALSE))</f>
        <v>6.5208333333333326E-2</v>
      </c>
      <c r="W76" s="75">
        <f>V76-V69</f>
        <v>5.1388888888888803E-3</v>
      </c>
      <c r="X76" s="68" t="s">
        <v>55</v>
      </c>
      <c r="Y76" s="90" t="s">
        <v>106</v>
      </c>
    </row>
    <row r="77" spans="1:25" ht="51">
      <c r="A77" s="88">
        <v>9</v>
      </c>
      <c r="B77" s="202" t="s">
        <v>124</v>
      </c>
      <c r="C77" s="203">
        <v>1990</v>
      </c>
      <c r="D77" s="68" t="s">
        <v>52</v>
      </c>
      <c r="E77" s="69">
        <v>87</v>
      </c>
      <c r="F77" s="68" t="s">
        <v>125</v>
      </c>
      <c r="G77" s="82" t="s">
        <v>126</v>
      </c>
      <c r="H77" s="72">
        <f>IF([1]Финишки!$B$4=0," ",VLOOKUP(E77,[1]Финишки!$A$4:$B$200,2,FALSE))</f>
        <v>1.5960648148148151E-2</v>
      </c>
      <c r="I77" s="73">
        <v>7</v>
      </c>
      <c r="J77" s="72">
        <f>IF([1]Финишки!$E$4=0," ",VLOOKUP(E77,[1]Финишки!$D$4:$E$200,2,FALSE))</f>
        <v>1.6145833333333335E-2</v>
      </c>
      <c r="K77" s="74">
        <f t="shared" si="0"/>
        <v>1.8518518518518406E-4</v>
      </c>
      <c r="L77" s="73">
        <v>5</v>
      </c>
      <c r="M77" s="75">
        <f>IF([1]Финишки!$H$4=0," ",VLOOKUP(E77,[1]Финишки!$G$4:$H$100,2,FALSE))</f>
        <v>5.7905092592592598E-2</v>
      </c>
      <c r="N77" s="76">
        <f t="shared" si="1"/>
        <v>4.175925925925926E-2</v>
      </c>
      <c r="O77" s="77">
        <v>9</v>
      </c>
      <c r="P77" s="75">
        <f>IF([1]Финишки!$K$4=0," ",VLOOKUP(E77,[1]Финишки!$J$4:$K$100,2,FALSE))</f>
        <v>5.814814814814815E-2</v>
      </c>
      <c r="Q77" s="74">
        <f t="shared" si="2"/>
        <v>2.4305555555555192E-4</v>
      </c>
      <c r="R77" s="77">
        <v>6</v>
      </c>
      <c r="S77" s="76">
        <f>IF([1]Финишки!$M$4=0," ",VLOOKUP(E77,[1]Финишки!$M$4:$N$200,2,FALSE))</f>
        <v>6.9398148148148139E-2</v>
      </c>
      <c r="T77" s="75">
        <f t="shared" si="3"/>
        <v>1.1249999999999989E-2</v>
      </c>
      <c r="U77" s="77">
        <v>9</v>
      </c>
      <c r="V77" s="78">
        <f>IF([1]Финишки!$M$4=0," ",VLOOKUP(E77,[1]Финишки!$M$4:$N$200,2,FALSE))</f>
        <v>6.9398148148148139E-2</v>
      </c>
      <c r="W77" s="75">
        <f>V77-V69</f>
        <v>9.3287037037036932E-3</v>
      </c>
      <c r="X77" s="68" t="s">
        <v>55</v>
      </c>
      <c r="Y77" s="90" t="s">
        <v>127</v>
      </c>
    </row>
    <row r="78" spans="1:25" ht="24" customHeight="1">
      <c r="A78" s="88"/>
      <c r="B78" s="202" t="s">
        <v>128</v>
      </c>
      <c r="C78" s="67" t="s">
        <v>129</v>
      </c>
      <c r="D78" s="68" t="s">
        <v>52</v>
      </c>
      <c r="E78" s="69">
        <v>86</v>
      </c>
      <c r="F78" s="86" t="s">
        <v>130</v>
      </c>
      <c r="G78" s="201" t="s">
        <v>131</v>
      </c>
      <c r="H78" s="72">
        <f>IF([1]Финишки!$B$4=0," ",VLOOKUP(E78,[1]Финишки!$A$4:$B$200,2,FALSE))</f>
        <v>1.5844907407407408E-2</v>
      </c>
      <c r="I78" s="73">
        <v>4</v>
      </c>
      <c r="J78" s="72">
        <f>IF([1]Финишки!$E$4=0," ",VLOOKUP(E78,[1]Финишки!$D$4:$E$200,2,FALSE))</f>
        <v>1.6006944444444445E-2</v>
      </c>
      <c r="K78" s="74">
        <f t="shared" si="0"/>
        <v>1.6203703703703692E-4</v>
      </c>
      <c r="L78" s="73">
        <v>1</v>
      </c>
      <c r="M78" s="75" t="str">
        <f>IF([1]Финишки!$H$4=0," ",VLOOKUP(E78,[1]Финишки!$G$4:$H$200,2,FALSE))</f>
        <v>сошёл</v>
      </c>
      <c r="N78" s="204" t="s">
        <v>132</v>
      </c>
      <c r="O78" s="77"/>
      <c r="P78" s="75" t="e">
        <f>IF([1]Финишки!$K$4=0," ",VLOOKUP(E78,[1]Финишки!$J$4:$K$100,2,FALSE))</f>
        <v>#N/A</v>
      </c>
      <c r="Q78" s="74"/>
      <c r="R78" s="77"/>
      <c r="S78" s="76"/>
      <c r="T78" s="75"/>
      <c r="U78" s="77"/>
      <c r="V78" s="96" t="str">
        <f>IF([1]Финишки!$M$4=0," ",VLOOKUP(E78,[1]Финишки!$M$4:$N$200,2,FALSE))</f>
        <v>сошёл</v>
      </c>
      <c r="W78" s="75"/>
      <c r="X78" s="68"/>
      <c r="Y78" s="81" t="s">
        <v>133</v>
      </c>
    </row>
    <row r="79" spans="1:25" ht="26.25" customHeight="1">
      <c r="A79" s="88"/>
      <c r="B79" s="202" t="s">
        <v>134</v>
      </c>
      <c r="C79" s="205" t="s">
        <v>135</v>
      </c>
      <c r="D79" s="206" t="s">
        <v>59</v>
      </c>
      <c r="E79" s="69">
        <v>74</v>
      </c>
      <c r="F79" s="86" t="s">
        <v>65</v>
      </c>
      <c r="G79" s="87" t="s">
        <v>66</v>
      </c>
      <c r="H79" s="72">
        <f>IF([1]Финишки!$B$4=0," ",VLOOKUP(E79,[1]Финишки!$A$4:$B$200,2,FALSE))</f>
        <v>1.6724537037037034E-2</v>
      </c>
      <c r="I79" s="73">
        <v>11</v>
      </c>
      <c r="J79" s="72">
        <f>IF([1]Финишки!$E$4=0," ",VLOOKUP(E79,[1]Финишки!$D$4:$E$200,2,FALSE))</f>
        <v>1.7002314814814814E-2</v>
      </c>
      <c r="K79" s="74">
        <f t="shared" si="0"/>
        <v>2.7777777777777957E-4</v>
      </c>
      <c r="L79" s="73">
        <v>10</v>
      </c>
      <c r="M79" s="75" t="str">
        <f>IF([1]Финишки!$H$4=0," ",VLOOKUP(E79,[1]Финишки!$G$4:$H$200,2,FALSE))</f>
        <v>сошёл</v>
      </c>
      <c r="N79" s="204" t="s">
        <v>132</v>
      </c>
      <c r="O79" s="77"/>
      <c r="P79" s="75" t="e">
        <f>IF([1]Финишки!$K$4=0," ",VLOOKUP(E79,[1]Финишки!$J$4:$K$100,2,FALSE))</f>
        <v>#N/A</v>
      </c>
      <c r="Q79" s="74"/>
      <c r="R79" s="77"/>
      <c r="S79" s="76"/>
      <c r="T79" s="75"/>
      <c r="U79" s="77"/>
      <c r="V79" s="96" t="str">
        <f>IF([1]Финишки!$M$4=0," ",VLOOKUP(E79,[1]Финишки!$M$4:$N$200,2,FALSE))</f>
        <v>сошёл</v>
      </c>
      <c r="W79" s="75"/>
      <c r="X79" s="68"/>
      <c r="Y79" s="90" t="s">
        <v>136</v>
      </c>
    </row>
    <row r="80" spans="1:25" ht="26.25" customHeight="1">
      <c r="A80" s="88"/>
      <c r="B80" s="207" t="s">
        <v>137</v>
      </c>
      <c r="C80" s="208">
        <v>1989</v>
      </c>
      <c r="D80" s="206" t="s">
        <v>52</v>
      </c>
      <c r="E80" s="69">
        <v>79</v>
      </c>
      <c r="F80" s="86" t="s">
        <v>76</v>
      </c>
      <c r="G80" s="201" t="s">
        <v>105</v>
      </c>
      <c r="H80" s="92" t="str">
        <f>IF([1]Финишки!$B$4=0," ",VLOOKUP(E80,[1]Финишки!$A$4:$B$200,2,FALSE))</f>
        <v>сошёл</v>
      </c>
      <c r="I80" s="73"/>
      <c r="J80" s="92"/>
      <c r="K80" s="74"/>
      <c r="L80" s="73"/>
      <c r="M80" s="93"/>
      <c r="N80" s="94"/>
      <c r="O80" s="77"/>
      <c r="P80" s="93"/>
      <c r="Q80" s="93"/>
      <c r="R80" s="77"/>
      <c r="S80" s="95"/>
      <c r="T80" s="93"/>
      <c r="U80" s="77"/>
      <c r="V80" s="96" t="str">
        <f>IF([1]Финишки!$M$4=0," ",VLOOKUP(E80,[1]Финишки!$M$4:$N$200,2,FALSE))</f>
        <v>сошёл</v>
      </c>
      <c r="W80" s="75"/>
      <c r="X80" s="206"/>
      <c r="Y80" s="90" t="s">
        <v>106</v>
      </c>
    </row>
    <row r="81" spans="1:25" ht="30.75" customHeight="1" thickBot="1">
      <c r="A81" s="209"/>
      <c r="B81" s="210" t="s">
        <v>138</v>
      </c>
      <c r="C81" s="211" t="s">
        <v>58</v>
      </c>
      <c r="D81" s="212" t="s">
        <v>52</v>
      </c>
      <c r="E81" s="69">
        <v>82</v>
      </c>
      <c r="F81" s="213" t="s">
        <v>76</v>
      </c>
      <c r="G81" s="214" t="s">
        <v>105</v>
      </c>
      <c r="H81" s="92" t="str">
        <f>IF([1]Финишки!$B$4=0," ",VLOOKUP(E81,[1]Финишки!$A$4:$B$200,2,FALSE))</f>
        <v>сошёл</v>
      </c>
      <c r="I81" s="73"/>
      <c r="J81" s="92"/>
      <c r="K81" s="74"/>
      <c r="L81" s="73"/>
      <c r="M81" s="93"/>
      <c r="N81" s="94"/>
      <c r="O81" s="77"/>
      <c r="P81" s="93"/>
      <c r="Q81" s="93"/>
      <c r="R81" s="77"/>
      <c r="S81" s="95"/>
      <c r="T81" s="93"/>
      <c r="U81" s="77"/>
      <c r="V81" s="96" t="str">
        <f>IF([1]Финишки!$M$4=0," ",VLOOKUP(E81,[1]Финишки!$M$4:$N$200,2,FALSE))</f>
        <v>сошёл</v>
      </c>
      <c r="W81" s="75"/>
      <c r="X81" s="212"/>
      <c r="Y81" s="215" t="s">
        <v>106</v>
      </c>
    </row>
    <row r="82" spans="1:25" ht="16.5" thickBot="1">
      <c r="A82" s="109" t="s">
        <v>80</v>
      </c>
      <c r="B82" s="110"/>
      <c r="C82" s="110"/>
      <c r="D82" s="110"/>
      <c r="E82" s="110"/>
      <c r="F82" s="110"/>
      <c r="G82" s="111"/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113"/>
      <c r="S82" s="113"/>
      <c r="T82" s="113"/>
      <c r="U82" s="113"/>
      <c r="V82" s="113"/>
      <c r="W82" s="114"/>
      <c r="X82" s="114"/>
      <c r="Y82" s="115"/>
    </row>
    <row r="83" spans="1:25" ht="29.25" customHeight="1">
      <c r="A83" s="216">
        <v>1</v>
      </c>
      <c r="B83" s="217" t="s">
        <v>137</v>
      </c>
      <c r="C83" s="218">
        <v>1989</v>
      </c>
      <c r="D83" s="219" t="s">
        <v>52</v>
      </c>
      <c r="E83" s="220">
        <v>79</v>
      </c>
      <c r="F83" s="221" t="s">
        <v>76</v>
      </c>
      <c r="G83" s="222" t="s">
        <v>105</v>
      </c>
      <c r="H83" s="219" t="s">
        <v>132</v>
      </c>
      <c r="I83" s="220"/>
      <c r="J83" s="220"/>
      <c r="K83" s="219" t="s">
        <v>16</v>
      </c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4"/>
    </row>
    <row r="84" spans="1:25" ht="33" customHeight="1">
      <c r="A84" s="225">
        <v>2</v>
      </c>
      <c r="B84" s="85" t="s">
        <v>138</v>
      </c>
      <c r="C84" s="67" t="s">
        <v>58</v>
      </c>
      <c r="D84" s="68" t="s">
        <v>52</v>
      </c>
      <c r="E84" s="203">
        <v>82</v>
      </c>
      <c r="F84" s="86" t="s">
        <v>76</v>
      </c>
      <c r="G84" s="201" t="s">
        <v>105</v>
      </c>
      <c r="H84" s="68" t="s">
        <v>132</v>
      </c>
      <c r="I84" s="203"/>
      <c r="J84" s="203"/>
      <c r="K84" s="68" t="s">
        <v>16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226"/>
    </row>
    <row r="85" spans="1:25" ht="20.25" customHeight="1">
      <c r="A85" s="227">
        <v>3</v>
      </c>
      <c r="B85" s="85" t="s">
        <v>128</v>
      </c>
      <c r="C85" s="67" t="s">
        <v>129</v>
      </c>
      <c r="D85" s="68" t="s">
        <v>52</v>
      </c>
      <c r="E85" s="203">
        <v>86</v>
      </c>
      <c r="F85" s="86" t="s">
        <v>130</v>
      </c>
      <c r="G85" s="201" t="s">
        <v>131</v>
      </c>
      <c r="H85" s="68" t="s">
        <v>132</v>
      </c>
      <c r="I85" s="203"/>
      <c r="J85" s="203"/>
      <c r="K85" s="68" t="s">
        <v>17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226"/>
    </row>
    <row r="86" spans="1:25" ht="28.5" customHeight="1">
      <c r="A86" s="225">
        <v>4</v>
      </c>
      <c r="B86" s="228" t="s">
        <v>134</v>
      </c>
      <c r="C86" s="229" t="s">
        <v>135</v>
      </c>
      <c r="D86" s="230" t="s">
        <v>59</v>
      </c>
      <c r="E86" s="69">
        <v>74</v>
      </c>
      <c r="F86" s="82" t="s">
        <v>65</v>
      </c>
      <c r="G86" s="231" t="s">
        <v>66</v>
      </c>
      <c r="H86" s="68" t="s">
        <v>132</v>
      </c>
      <c r="I86" s="69"/>
      <c r="J86" s="69"/>
      <c r="K86" s="68" t="s">
        <v>17</v>
      </c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3"/>
    </row>
    <row r="87" spans="1:25" ht="16.5" thickBot="1">
      <c r="A87" s="234"/>
      <c r="B87" s="235"/>
      <c r="C87" s="100"/>
      <c r="D87" s="100"/>
      <c r="E87" s="100"/>
      <c r="F87" s="100"/>
      <c r="G87" s="100"/>
      <c r="H87" s="101"/>
      <c r="I87" s="101"/>
      <c r="J87" s="101"/>
      <c r="K87" s="101"/>
      <c r="L87" s="101"/>
      <c r="M87" s="101"/>
      <c r="N87" s="236"/>
      <c r="O87" s="236"/>
      <c r="P87" s="101"/>
      <c r="Q87" s="237"/>
      <c r="R87" s="237"/>
      <c r="S87" s="237"/>
      <c r="T87" s="237"/>
      <c r="U87" s="237"/>
      <c r="V87" s="237"/>
      <c r="W87" s="238"/>
      <c r="X87" s="238"/>
      <c r="Y87" s="239"/>
    </row>
    <row r="88" spans="1:25">
      <c r="A88" s="137" t="s">
        <v>81</v>
      </c>
      <c r="B88" s="138"/>
      <c r="C88" s="138"/>
      <c r="D88" s="138"/>
      <c r="E88" s="139"/>
      <c r="F88" s="137" t="s">
        <v>82</v>
      </c>
      <c r="G88" s="139"/>
      <c r="H88" s="140" t="s">
        <v>83</v>
      </c>
      <c r="I88" s="141"/>
      <c r="J88" s="141"/>
      <c r="K88" s="141"/>
      <c r="L88" s="141"/>
      <c r="M88" s="142"/>
      <c r="N88" s="143" t="s">
        <v>84</v>
      </c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5"/>
    </row>
    <row r="89" spans="1:25">
      <c r="A89" s="146"/>
      <c r="B89" s="147"/>
      <c r="C89" s="147"/>
      <c r="D89" s="147"/>
      <c r="E89" s="148"/>
      <c r="F89" s="146"/>
      <c r="G89" s="148"/>
      <c r="H89" s="149" t="s">
        <v>85</v>
      </c>
      <c r="I89" s="150"/>
      <c r="J89" s="151" t="s">
        <v>86</v>
      </c>
      <c r="K89" s="152" t="s">
        <v>86</v>
      </c>
      <c r="L89" s="151"/>
      <c r="M89" s="153"/>
      <c r="N89" s="154" t="s">
        <v>87</v>
      </c>
      <c r="O89" s="155" t="s">
        <v>88</v>
      </c>
      <c r="P89" s="156"/>
      <c r="Q89" s="157"/>
      <c r="R89" s="158"/>
      <c r="S89" s="159"/>
      <c r="T89" s="159"/>
      <c r="U89" s="159"/>
      <c r="V89" s="155" t="s">
        <v>89</v>
      </c>
      <c r="W89" s="160"/>
      <c r="X89" s="161" t="s">
        <v>90</v>
      </c>
      <c r="Y89" s="162"/>
    </row>
    <row r="90" spans="1:25" ht="15.75" thickBot="1">
      <c r="A90" s="163" t="s">
        <v>91</v>
      </c>
      <c r="B90" s="164"/>
      <c r="C90" s="164"/>
      <c r="D90" s="164"/>
      <c r="E90" s="165"/>
      <c r="F90" s="163" t="s">
        <v>91</v>
      </c>
      <c r="G90" s="165"/>
      <c r="H90" s="166">
        <v>22</v>
      </c>
      <c r="I90" s="167"/>
      <c r="J90" s="168"/>
      <c r="K90" s="166">
        <v>22</v>
      </c>
      <c r="L90" s="169"/>
      <c r="M90" s="167"/>
      <c r="N90" s="170">
        <v>13</v>
      </c>
      <c r="O90" s="171" t="s">
        <v>92</v>
      </c>
      <c r="P90" s="169"/>
      <c r="Q90" s="167"/>
      <c r="R90" s="105"/>
      <c r="S90" s="172"/>
      <c r="T90" s="172"/>
      <c r="U90" s="172"/>
      <c r="V90" s="173">
        <v>4</v>
      </c>
      <c r="W90" s="174"/>
      <c r="X90" s="175"/>
      <c r="Y90" s="240" t="s">
        <v>92</v>
      </c>
    </row>
    <row r="91" spans="1:25">
      <c r="A91" s="1" t="s">
        <v>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>
      <c r="A92" s="4" t="s">
        <v>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</row>
    <row r="93" spans="1:25">
      <c r="A93" s="4" t="s">
        <v>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</row>
    <row r="94" spans="1:25" ht="18">
      <c r="A94" s="7" t="s">
        <v>139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</row>
    <row r="95" spans="1:25" ht="18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</row>
    <row r="96" spans="1:25">
      <c r="A96" s="10" t="s">
        <v>140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>
      <c r="A97" s="12" t="s">
        <v>141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14"/>
      <c r="B98" s="14"/>
      <c r="Q98" s="14" t="s">
        <v>6</v>
      </c>
      <c r="R98" s="14"/>
      <c r="S98" s="14"/>
      <c r="T98" s="14"/>
      <c r="U98" s="14"/>
      <c r="V98" s="14"/>
      <c r="W98" s="14"/>
      <c r="X98" s="14"/>
      <c r="Y98" s="14"/>
    </row>
    <row r="99" spans="1:25">
      <c r="A99" s="14" t="s">
        <v>7</v>
      </c>
      <c r="B99" s="14"/>
      <c r="I99" s="15"/>
      <c r="K99" s="16"/>
      <c r="L99" s="16"/>
      <c r="M99" s="16"/>
      <c r="N99" s="16"/>
      <c r="O99" s="16"/>
      <c r="P99" s="16"/>
      <c r="Q99" s="17" t="s">
        <v>142</v>
      </c>
      <c r="R99" s="17"/>
      <c r="S99" s="17"/>
      <c r="T99" s="17"/>
      <c r="U99" s="17"/>
      <c r="V99" s="17"/>
      <c r="W99" s="17"/>
      <c r="X99" s="17"/>
      <c r="Y99" s="17"/>
    </row>
    <row r="100" spans="1:25" ht="15.75" thickBot="1">
      <c r="A100" s="18" t="s">
        <v>9</v>
      </c>
      <c r="B100" s="18"/>
      <c r="D100" s="19"/>
      <c r="E100" s="19" t="s">
        <v>10</v>
      </c>
      <c r="F100" s="19"/>
      <c r="G100" s="19"/>
      <c r="H100" s="19"/>
      <c r="I100" s="15"/>
      <c r="K100" s="16"/>
      <c r="L100" s="16"/>
      <c r="M100" s="16"/>
      <c r="N100" s="16"/>
      <c r="O100" s="16"/>
      <c r="P100" s="16"/>
      <c r="Q100" s="17" t="s">
        <v>143</v>
      </c>
      <c r="R100" s="17"/>
      <c r="S100" s="17"/>
      <c r="T100" s="17"/>
      <c r="U100" s="17"/>
      <c r="V100" s="17"/>
      <c r="W100" s="17"/>
      <c r="X100" s="17"/>
      <c r="Y100" s="17"/>
    </row>
    <row r="101" spans="1:25">
      <c r="A101" s="20" t="s">
        <v>12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0" t="s">
        <v>13</v>
      </c>
      <c r="R101" s="21"/>
      <c r="S101" s="21"/>
      <c r="T101" s="21"/>
      <c r="U101" s="21"/>
      <c r="V101" s="21"/>
      <c r="W101" s="21"/>
      <c r="X101" s="21"/>
      <c r="Y101" s="22"/>
    </row>
    <row r="102" spans="1:25">
      <c r="A102" s="23" t="s">
        <v>14</v>
      </c>
      <c r="B102" s="24"/>
      <c r="C102" s="24"/>
      <c r="D102" s="25"/>
      <c r="E102" s="25"/>
      <c r="F102" s="25"/>
      <c r="G102" s="26" t="s">
        <v>15</v>
      </c>
      <c r="H102" s="26"/>
      <c r="I102" s="26"/>
      <c r="J102" s="27"/>
      <c r="K102" s="25"/>
      <c r="L102" s="25"/>
      <c r="M102" s="25"/>
      <c r="N102" s="25"/>
      <c r="O102" s="25"/>
      <c r="P102" s="28"/>
      <c r="Q102" s="29"/>
      <c r="R102" s="30"/>
      <c r="S102" s="30"/>
      <c r="T102" s="30"/>
      <c r="U102" s="30"/>
      <c r="V102" s="31" t="s">
        <v>16</v>
      </c>
      <c r="W102" s="30" t="s">
        <v>17</v>
      </c>
      <c r="X102" s="30"/>
      <c r="Y102" s="32" t="s">
        <v>16</v>
      </c>
    </row>
    <row r="103" spans="1:25">
      <c r="A103" s="29" t="s">
        <v>18</v>
      </c>
      <c r="B103" s="33"/>
      <c r="C103" s="33"/>
      <c r="D103" s="34"/>
      <c r="E103" s="34"/>
      <c r="F103" s="34"/>
      <c r="G103" s="26" t="s">
        <v>19</v>
      </c>
      <c r="H103" s="26"/>
      <c r="I103" s="26"/>
      <c r="J103" s="27"/>
      <c r="K103" s="35"/>
      <c r="L103" s="35"/>
      <c r="M103" s="35"/>
      <c r="N103" s="35"/>
      <c r="O103" s="35"/>
      <c r="P103" s="36"/>
      <c r="Q103" s="29" t="s">
        <v>20</v>
      </c>
      <c r="R103" s="33"/>
      <c r="S103" s="33"/>
      <c r="T103" s="33"/>
      <c r="U103" s="33"/>
      <c r="V103" s="35" t="s">
        <v>144</v>
      </c>
      <c r="W103" s="35" t="s">
        <v>145</v>
      </c>
      <c r="X103" s="33"/>
      <c r="Y103" s="37" t="s">
        <v>146</v>
      </c>
    </row>
    <row r="104" spans="1:25">
      <c r="A104" s="38" t="s">
        <v>24</v>
      </c>
      <c r="B104" s="26"/>
      <c r="C104" s="26"/>
      <c r="D104" s="34"/>
      <c r="E104" s="34"/>
      <c r="F104" s="34"/>
      <c r="G104" s="26" t="s">
        <v>25</v>
      </c>
      <c r="H104" s="26"/>
      <c r="I104" s="26"/>
      <c r="J104" s="27"/>
      <c r="K104" s="34"/>
      <c r="L104" s="34"/>
      <c r="M104" s="34"/>
      <c r="N104" s="34"/>
      <c r="O104" s="34"/>
      <c r="P104" s="39"/>
      <c r="Q104" s="29"/>
      <c r="R104" s="33"/>
      <c r="S104" s="33"/>
      <c r="T104" s="33"/>
      <c r="U104" s="33"/>
      <c r="V104" s="35"/>
      <c r="W104" s="35"/>
      <c r="X104" s="33"/>
      <c r="Y104" s="37"/>
    </row>
    <row r="105" spans="1:25">
      <c r="A105" s="40"/>
      <c r="B105" s="41"/>
      <c r="C105" s="42"/>
      <c r="D105" s="42"/>
      <c r="E105" s="42"/>
      <c r="F105" s="42"/>
      <c r="G105" s="43" t="s">
        <v>26</v>
      </c>
      <c r="H105" s="43"/>
      <c r="I105" s="43"/>
      <c r="J105" s="44"/>
      <c r="K105" s="45"/>
      <c r="L105" s="45"/>
      <c r="M105" s="45"/>
      <c r="N105" s="45"/>
      <c r="O105" s="45"/>
      <c r="P105" s="46"/>
      <c r="Q105" s="29" t="s">
        <v>27</v>
      </c>
      <c r="R105" s="33"/>
      <c r="S105" s="33"/>
      <c r="T105" s="33"/>
      <c r="U105" s="33"/>
      <c r="V105" s="47">
        <v>2</v>
      </c>
      <c r="W105" s="47">
        <v>3</v>
      </c>
      <c r="X105" s="47"/>
      <c r="Y105" s="48">
        <v>1</v>
      </c>
    </row>
    <row r="106" spans="1:25" ht="15.75" thickBot="1">
      <c r="A106" s="49"/>
      <c r="B106" s="50"/>
      <c r="C106" s="51"/>
      <c r="D106" s="51"/>
      <c r="E106" s="51"/>
      <c r="F106" s="51"/>
      <c r="G106" s="52" t="s">
        <v>28</v>
      </c>
      <c r="H106" s="52"/>
      <c r="I106" s="52"/>
      <c r="J106" s="53"/>
      <c r="K106" s="54"/>
      <c r="L106" s="54"/>
      <c r="M106" s="54"/>
      <c r="N106" s="54"/>
      <c r="O106" s="54"/>
      <c r="P106" s="55"/>
      <c r="Q106" s="56"/>
      <c r="R106" s="57"/>
      <c r="S106" s="57"/>
      <c r="T106" s="57"/>
      <c r="U106" s="57"/>
      <c r="V106" s="58"/>
      <c r="W106" s="58"/>
      <c r="X106" s="58"/>
      <c r="Y106" s="59"/>
    </row>
    <row r="107" spans="1:25" ht="15.75" thickBot="1">
      <c r="A107" s="18"/>
      <c r="B107" s="18"/>
      <c r="C107" s="19"/>
      <c r="D107" s="19"/>
      <c r="E107" s="19"/>
      <c r="F107" s="19"/>
      <c r="G107" s="19"/>
      <c r="H107" s="19"/>
      <c r="I107" s="15"/>
      <c r="K107" s="16"/>
      <c r="L107" s="16"/>
      <c r="M107" s="16"/>
      <c r="N107" s="16"/>
      <c r="O107" s="16"/>
      <c r="P107" s="16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23.25" thickBot="1">
      <c r="A108" s="243" t="s">
        <v>29</v>
      </c>
      <c r="B108" s="244" t="s">
        <v>30</v>
      </c>
      <c r="C108" s="244" t="s">
        <v>31</v>
      </c>
      <c r="D108" s="244" t="s">
        <v>32</v>
      </c>
      <c r="E108" s="245" t="s">
        <v>33</v>
      </c>
      <c r="F108" s="245" t="s">
        <v>34</v>
      </c>
      <c r="G108" s="245" t="s">
        <v>35</v>
      </c>
      <c r="H108" s="245" t="s">
        <v>147</v>
      </c>
      <c r="I108" s="244" t="s">
        <v>37</v>
      </c>
      <c r="J108" s="244" t="s">
        <v>38</v>
      </c>
      <c r="K108" s="244" t="s">
        <v>39</v>
      </c>
      <c r="L108" s="244" t="s">
        <v>37</v>
      </c>
      <c r="M108" s="244" t="s">
        <v>40</v>
      </c>
      <c r="N108" s="245" t="s">
        <v>148</v>
      </c>
      <c r="O108" s="244" t="s">
        <v>37</v>
      </c>
      <c r="P108" s="244" t="s">
        <v>42</v>
      </c>
      <c r="Q108" s="244" t="s">
        <v>43</v>
      </c>
      <c r="R108" s="244" t="s">
        <v>37</v>
      </c>
      <c r="S108" s="245" t="s">
        <v>44</v>
      </c>
      <c r="T108" s="245" t="s">
        <v>149</v>
      </c>
      <c r="U108" s="245" t="s">
        <v>37</v>
      </c>
      <c r="V108" s="245" t="s">
        <v>46</v>
      </c>
      <c r="W108" s="245" t="s">
        <v>47</v>
      </c>
      <c r="X108" s="245" t="s">
        <v>48</v>
      </c>
      <c r="Y108" s="246" t="s">
        <v>49</v>
      </c>
    </row>
    <row r="109" spans="1:25">
      <c r="A109" s="247"/>
      <c r="B109" s="248"/>
      <c r="C109" s="248"/>
      <c r="D109" s="248"/>
      <c r="E109" s="249"/>
      <c r="F109" s="249"/>
      <c r="G109" s="250" t="s">
        <v>150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48"/>
      <c r="S109" s="249"/>
      <c r="T109" s="249"/>
      <c r="U109" s="249"/>
      <c r="V109" s="249"/>
      <c r="W109" s="249"/>
      <c r="X109" s="249"/>
      <c r="Y109" s="251"/>
    </row>
    <row r="110" spans="1:25" ht="25.5">
      <c r="A110" s="252">
        <v>1</v>
      </c>
      <c r="B110" s="71" t="s">
        <v>151</v>
      </c>
      <c r="C110" s="253" t="s">
        <v>152</v>
      </c>
      <c r="D110" s="254" t="s">
        <v>153</v>
      </c>
      <c r="E110" s="255">
        <v>54</v>
      </c>
      <c r="F110" s="70" t="s">
        <v>154</v>
      </c>
      <c r="G110" s="71" t="s">
        <v>155</v>
      </c>
      <c r="H110" s="256">
        <f>IF([1]Финишки!$B$4=0," ",VLOOKUP(E110,[1]Финишки!$A$4:$B$100,2,FALSE))</f>
        <v>5.9027777777777776E-3</v>
      </c>
      <c r="I110" s="257">
        <v>2</v>
      </c>
      <c r="J110" s="256">
        <f>IF([1]Финишки!$E$4=0," ",VLOOKUP(E110,[1]Финишки!$D$4:$E$100,2,FALSE))</f>
        <v>6.3425925925925915E-3</v>
      </c>
      <c r="K110" s="258">
        <f>IF(J110=" "," ",J110-H110)</f>
        <v>4.3981481481481389E-4</v>
      </c>
      <c r="L110" s="257">
        <v>3</v>
      </c>
      <c r="M110" s="256">
        <f>IF([1]Финишки!$H$4=0," ",VLOOKUP(E110,[1]Финишки!$G$4:$H$100,2,FALSE))</f>
        <v>1.712962962962963E-2</v>
      </c>
      <c r="N110" s="259">
        <f>IF(M110=" "," ",M110-J110)</f>
        <v>1.0787037037037039E-2</v>
      </c>
      <c r="O110" s="257">
        <v>1</v>
      </c>
      <c r="P110" s="79">
        <f>IF([1]Финишки!$K$4=0," ",VLOOKUP(E110,[1]Финишки!$J$4:$K$100,2,FALSE))</f>
        <v>1.7743055555555557E-2</v>
      </c>
      <c r="Q110" s="258">
        <f>IF(P110=" "," ",P110-M110)</f>
        <v>6.1342592592592698E-4</v>
      </c>
      <c r="R110" s="257">
        <v>3</v>
      </c>
      <c r="S110" s="260">
        <f>IF([1]Финишки!$M$4=0," ",VLOOKUP(E110,[1]Финишки!$M$4:$N$100,2,FALSE))</f>
        <v>2.0798611111111111E-2</v>
      </c>
      <c r="T110" s="79">
        <f>IF(S110=" "," ",S110-P110)</f>
        <v>3.0555555555555544E-3</v>
      </c>
      <c r="U110" s="257">
        <v>1</v>
      </c>
      <c r="V110" s="261">
        <f>IF([1]Финишки!$M$4=0," ",VLOOKUP(E110,[1]Финишки!$M$4:$N$100,2,FALSE))</f>
        <v>2.0798611111111111E-2</v>
      </c>
      <c r="W110" s="79">
        <v>0</v>
      </c>
      <c r="X110" s="254" t="s">
        <v>55</v>
      </c>
      <c r="Y110" s="262" t="s">
        <v>156</v>
      </c>
    </row>
    <row r="111" spans="1:25" ht="37.5" customHeight="1">
      <c r="A111" s="263">
        <v>2</v>
      </c>
      <c r="B111" s="264" t="s">
        <v>157</v>
      </c>
      <c r="C111" s="265" t="s">
        <v>158</v>
      </c>
      <c r="D111" s="80" t="s">
        <v>52</v>
      </c>
      <c r="E111" s="254">
        <v>88</v>
      </c>
      <c r="F111" s="70" t="s">
        <v>130</v>
      </c>
      <c r="G111" s="264" t="s">
        <v>159</v>
      </c>
      <c r="H111" s="256">
        <f>IF([1]Финишки!$B$4=0," ",VLOOKUP(E111,[1]Финишки!$A$4:$B$100,2,FALSE))</f>
        <v>6.122685185185185E-3</v>
      </c>
      <c r="I111" s="257">
        <v>1</v>
      </c>
      <c r="J111" s="256">
        <f>IF([1]Финишки!$E$4=0," ",VLOOKUP(E111,[1]Финишки!$D$4:$E$100,2,FALSE))</f>
        <v>6.5393518518518517E-3</v>
      </c>
      <c r="K111" s="266">
        <f>IF(J111=" "," ",J111-H111)</f>
        <v>4.1666666666666675E-4</v>
      </c>
      <c r="L111" s="257">
        <v>2</v>
      </c>
      <c r="M111" s="267">
        <f>IF([1]Финишки!$H$4=0," ",VLOOKUP(E111,[1]Финишки!$G$4:$H$100,2,FALSE))</f>
        <v>1.8287037037037036E-2</v>
      </c>
      <c r="N111" s="268">
        <f>IF(M111=" "," ",M111-J111)</f>
        <v>1.1747685185185184E-2</v>
      </c>
      <c r="O111" s="269">
        <v>2</v>
      </c>
      <c r="P111" s="83">
        <f>IF([1]Финишки!$K$4=0," ",VLOOKUP(E111,[1]Финишки!$J$4:$K$100,2,FALSE))</f>
        <v>1.8437499999999999E-2</v>
      </c>
      <c r="Q111" s="266">
        <f>IF(P111=" "," ",P111-M111)</f>
        <v>1.5046296296296335E-4</v>
      </c>
      <c r="R111" s="257">
        <v>1</v>
      </c>
      <c r="S111" s="270">
        <f>IF([1]Финишки!$M$4=0," ",VLOOKUP(E111,[1]Финишки!$M$4:$N$100,2,FALSE))</f>
        <v>2.2002314814814818E-2</v>
      </c>
      <c r="T111" s="83">
        <f>IF(S111=" "," ",S111-P111)</f>
        <v>3.5648148148148193E-3</v>
      </c>
      <c r="U111" s="269">
        <v>2</v>
      </c>
      <c r="V111" s="271">
        <f>IF([1]Финишки!$M$4=0," ",VLOOKUP(E111,[1]Финишки!$M$4:$N$100,2,FALSE))</f>
        <v>2.2002314814814818E-2</v>
      </c>
      <c r="W111" s="83">
        <f>V111-V110</f>
        <v>1.2037037037037068E-3</v>
      </c>
      <c r="X111" s="254" t="s">
        <v>55</v>
      </c>
      <c r="Y111" s="81" t="s">
        <v>156</v>
      </c>
    </row>
    <row r="112" spans="1:25" ht="26.25" customHeight="1">
      <c r="A112" s="252">
        <v>3</v>
      </c>
      <c r="B112" s="272" t="s">
        <v>160</v>
      </c>
      <c r="C112" s="273" t="s">
        <v>161</v>
      </c>
      <c r="D112" s="274"/>
      <c r="E112" s="275">
        <v>55</v>
      </c>
      <c r="F112" s="201" t="s">
        <v>162</v>
      </c>
      <c r="G112" s="264" t="s">
        <v>163</v>
      </c>
      <c r="H112" s="256">
        <f>IF([1]Финишки!$B$4=0," ",VLOOKUP(E112,[1]Финишки!$A$4:$B$100,2,FALSE))</f>
        <v>7.7546296296296287E-3</v>
      </c>
      <c r="I112" s="257">
        <v>3</v>
      </c>
      <c r="J112" s="256">
        <f>IF([1]Финишки!$E$4=0," ",VLOOKUP(E112,[1]Финишки!$D$4:$E$100,2,FALSE))</f>
        <v>8.1018518518518514E-3</v>
      </c>
      <c r="K112" s="266">
        <f>IF(J112=" "," ",J112-H112)</f>
        <v>3.4722222222222272E-4</v>
      </c>
      <c r="L112" s="257">
        <v>1</v>
      </c>
      <c r="M112" s="267">
        <f>IF([1]Финишки!$H$4=0," ",VLOOKUP(E112,[1]Финишки!$G$4:$H$100,2,FALSE))</f>
        <v>2.4583333333333332E-2</v>
      </c>
      <c r="N112" s="268">
        <f>IF(M112=" "," ",M112-J112)</f>
        <v>1.6481481481481479E-2</v>
      </c>
      <c r="O112" s="269">
        <v>3</v>
      </c>
      <c r="P112" s="83">
        <f>IF([1]Финишки!$K$4=0," ",VLOOKUP(E112,[1]Финишки!$J$4:$K$100,2,FALSE))</f>
        <v>2.4745370370370372E-2</v>
      </c>
      <c r="Q112" s="266">
        <f>IF(P112=" "," ",P112-M112)</f>
        <v>1.6203703703704039E-4</v>
      </c>
      <c r="R112" s="257">
        <v>2</v>
      </c>
      <c r="S112" s="270">
        <f>IF([1]Финишки!$M$4=0," ",VLOOKUP(E112,[1]Финишки!$M$4:$N$100,2,FALSE))</f>
        <v>2.9143518518518517E-2</v>
      </c>
      <c r="T112" s="83">
        <f>IF(S112=" "," ",S112-P112)</f>
        <v>4.3981481481481441E-3</v>
      </c>
      <c r="U112" s="269">
        <v>3</v>
      </c>
      <c r="V112" s="271">
        <f>IF([1]Финишки!$M$4=0," ",VLOOKUP(E112,[1]Финишки!$M$4:$N$100,2,FALSE))</f>
        <v>2.9143518518518517E-2</v>
      </c>
      <c r="W112" s="83">
        <f>V112-V110</f>
        <v>8.3449074074074051E-3</v>
      </c>
      <c r="X112" s="254" t="s">
        <v>55</v>
      </c>
      <c r="Y112" s="90" t="s">
        <v>156</v>
      </c>
    </row>
    <row r="113" spans="1:25" ht="15.75" thickBot="1">
      <c r="A113" s="276"/>
      <c r="B113" s="277"/>
      <c r="C113" s="278"/>
      <c r="D113" s="279"/>
      <c r="E113" s="280"/>
      <c r="F113" s="214"/>
      <c r="G113" s="281"/>
      <c r="H113" s="282"/>
      <c r="I113" s="283"/>
      <c r="J113" s="284"/>
      <c r="K113" s="282"/>
      <c r="L113" s="282"/>
      <c r="M113" s="282"/>
      <c r="N113" s="285"/>
      <c r="O113" s="283"/>
      <c r="P113" s="282"/>
      <c r="Q113" s="282"/>
      <c r="R113" s="282"/>
      <c r="S113" s="286"/>
      <c r="T113" s="282"/>
      <c r="U113" s="283"/>
      <c r="V113" s="287"/>
      <c r="W113" s="288"/>
      <c r="X113" s="280"/>
      <c r="Y113" s="289"/>
    </row>
    <row r="114" spans="1:25" ht="16.5" thickBot="1">
      <c r="A114" s="109" t="s">
        <v>80</v>
      </c>
      <c r="B114" s="110"/>
      <c r="C114" s="110"/>
      <c r="D114" s="110"/>
      <c r="E114" s="110"/>
      <c r="F114" s="110"/>
      <c r="G114" s="111"/>
      <c r="H114" s="112"/>
      <c r="I114" s="112"/>
      <c r="J114" s="112"/>
      <c r="K114" s="112"/>
      <c r="L114" s="112"/>
      <c r="M114" s="112"/>
      <c r="N114" s="112"/>
      <c r="O114" s="112"/>
      <c r="P114" s="112"/>
      <c r="Q114" s="113"/>
      <c r="R114" s="113"/>
      <c r="S114" s="113"/>
      <c r="T114" s="113"/>
      <c r="U114" s="113"/>
      <c r="V114" s="113"/>
      <c r="W114" s="114"/>
      <c r="X114" s="114"/>
      <c r="Y114" s="115"/>
    </row>
    <row r="115" spans="1:25" ht="16.5" thickBot="1">
      <c r="A115" s="131"/>
      <c r="B115" s="132"/>
      <c r="C115" s="131"/>
      <c r="D115" s="131"/>
      <c r="E115" s="131"/>
      <c r="F115" s="131"/>
      <c r="G115" s="131"/>
      <c r="H115" s="133"/>
      <c r="I115" s="133"/>
      <c r="J115" s="133"/>
      <c r="K115" s="133"/>
      <c r="L115" s="133"/>
      <c r="M115" s="133"/>
      <c r="N115" s="134"/>
      <c r="O115" s="134"/>
      <c r="P115" s="133"/>
      <c r="Q115" s="135"/>
      <c r="R115" s="135"/>
      <c r="S115" s="135"/>
      <c r="T115" s="135"/>
      <c r="U115" s="135"/>
      <c r="V115" s="135"/>
      <c r="W115" s="136"/>
      <c r="X115" s="136"/>
      <c r="Y115" s="136"/>
    </row>
    <row r="116" spans="1:25">
      <c r="A116" s="137" t="s">
        <v>81</v>
      </c>
      <c r="B116" s="138"/>
      <c r="C116" s="138"/>
      <c r="D116" s="138"/>
      <c r="E116" s="139"/>
      <c r="F116" s="137" t="s">
        <v>82</v>
      </c>
      <c r="G116" s="139"/>
      <c r="H116" s="140" t="s">
        <v>83</v>
      </c>
      <c r="I116" s="141"/>
      <c r="J116" s="141"/>
      <c r="K116" s="141"/>
      <c r="L116" s="141"/>
      <c r="M116" s="142"/>
      <c r="N116" s="143" t="s">
        <v>84</v>
      </c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5"/>
    </row>
    <row r="117" spans="1:25">
      <c r="A117" s="146"/>
      <c r="B117" s="147"/>
      <c r="C117" s="147"/>
      <c r="D117" s="147"/>
      <c r="E117" s="148"/>
      <c r="F117" s="146"/>
      <c r="G117" s="148"/>
      <c r="H117" s="149" t="s">
        <v>85</v>
      </c>
      <c r="I117" s="150"/>
      <c r="J117" s="151" t="s">
        <v>86</v>
      </c>
      <c r="K117" s="152" t="s">
        <v>86</v>
      </c>
      <c r="L117" s="151"/>
      <c r="M117" s="153"/>
      <c r="N117" s="154" t="s">
        <v>87</v>
      </c>
      <c r="O117" s="155" t="s">
        <v>88</v>
      </c>
      <c r="P117" s="156"/>
      <c r="Q117" s="157"/>
      <c r="R117" s="158"/>
      <c r="S117" s="159"/>
      <c r="T117" s="159"/>
      <c r="U117" s="159"/>
      <c r="V117" s="155" t="s">
        <v>89</v>
      </c>
      <c r="W117" s="160"/>
      <c r="X117" s="161" t="s">
        <v>90</v>
      </c>
      <c r="Y117" s="162"/>
    </row>
    <row r="118" spans="1:25" ht="15.75" thickBot="1">
      <c r="A118" s="163" t="s">
        <v>91</v>
      </c>
      <c r="B118" s="164"/>
      <c r="C118" s="164"/>
      <c r="D118" s="164"/>
      <c r="E118" s="165"/>
      <c r="F118" s="163" t="s">
        <v>91</v>
      </c>
      <c r="G118" s="165"/>
      <c r="H118" s="166">
        <v>22</v>
      </c>
      <c r="I118" s="167"/>
      <c r="J118" s="168"/>
      <c r="K118" s="166">
        <v>22</v>
      </c>
      <c r="L118" s="169"/>
      <c r="M118" s="167"/>
      <c r="N118" s="170">
        <v>3</v>
      </c>
      <c r="O118" s="171" t="s">
        <v>92</v>
      </c>
      <c r="P118" s="169"/>
      <c r="Q118" s="167"/>
      <c r="R118" s="105"/>
      <c r="S118" s="172"/>
      <c r="T118" s="172"/>
      <c r="U118" s="172"/>
      <c r="V118" s="173" t="s">
        <v>92</v>
      </c>
      <c r="W118" s="174"/>
      <c r="X118" s="175"/>
      <c r="Y118" s="290" t="s">
        <v>92</v>
      </c>
    </row>
    <row r="119" spans="1:25" ht="15.75" thickBot="1">
      <c r="A119" s="131"/>
      <c r="B119" s="176"/>
      <c r="C119" s="131"/>
      <c r="D119" s="131"/>
      <c r="E119" s="131"/>
      <c r="F119" s="131"/>
      <c r="G119" s="131"/>
      <c r="H119" s="133"/>
      <c r="I119" s="133"/>
      <c r="J119" s="133"/>
      <c r="K119" s="133"/>
      <c r="L119" s="133"/>
      <c r="M119" s="133"/>
      <c r="N119" s="134"/>
      <c r="O119" s="134"/>
      <c r="P119" s="133"/>
      <c r="Q119" s="133"/>
      <c r="R119" s="133"/>
      <c r="S119" s="133"/>
      <c r="T119" s="133"/>
      <c r="U119" s="133"/>
      <c r="V119" s="133"/>
      <c r="W119" s="136"/>
      <c r="X119" s="136"/>
      <c r="Y119" s="136"/>
    </row>
    <row r="120" spans="1:25">
      <c r="A120" s="177" t="s">
        <v>18</v>
      </c>
      <c r="B120" s="178"/>
      <c r="C120" s="178"/>
      <c r="D120" s="178"/>
      <c r="E120" s="178"/>
      <c r="F120" s="178"/>
      <c r="G120" s="179"/>
      <c r="H120" s="133"/>
      <c r="I120" s="133"/>
      <c r="J120" s="133"/>
      <c r="K120" s="133"/>
      <c r="L120" s="133"/>
      <c r="M120" s="133"/>
      <c r="N120" s="134"/>
      <c r="O120" s="180"/>
      <c r="P120" s="181" t="s">
        <v>93</v>
      </c>
      <c r="Q120" s="182"/>
      <c r="R120" s="182"/>
      <c r="S120" s="182"/>
      <c r="T120" s="182"/>
      <c r="U120" s="182"/>
      <c r="V120" s="182"/>
      <c r="W120" s="182"/>
      <c r="X120" s="182"/>
      <c r="Y120" s="183"/>
    </row>
    <row r="121" spans="1:25">
      <c r="A121" s="184"/>
      <c r="B121" s="185"/>
      <c r="C121" s="186"/>
      <c r="D121" s="186"/>
      <c r="E121" s="186"/>
      <c r="F121" s="186"/>
      <c r="G121" s="187"/>
      <c r="H121" s="133"/>
      <c r="I121" s="133"/>
      <c r="J121" s="133"/>
      <c r="K121" s="133"/>
      <c r="L121" s="133"/>
      <c r="M121" s="133"/>
      <c r="N121" s="134"/>
      <c r="O121" s="134"/>
      <c r="P121" s="188"/>
      <c r="Q121" s="189"/>
      <c r="R121" s="188"/>
      <c r="S121" s="188"/>
      <c r="T121" s="188"/>
      <c r="U121" s="188"/>
      <c r="V121" s="188"/>
      <c r="W121" s="190"/>
      <c r="X121" s="190"/>
      <c r="Y121" s="191"/>
    </row>
    <row r="122" spans="1:25" ht="15.75" thickBot="1">
      <c r="A122" s="163" t="s">
        <v>94</v>
      </c>
      <c r="B122" s="164"/>
      <c r="C122" s="164"/>
      <c r="D122" s="164"/>
      <c r="E122" s="164"/>
      <c r="F122" s="164"/>
      <c r="G122" s="165"/>
      <c r="H122" s="192"/>
      <c r="I122" s="192"/>
      <c r="J122" s="192"/>
      <c r="K122" s="192"/>
      <c r="L122" s="192"/>
      <c r="M122" s="192"/>
      <c r="N122" s="192"/>
      <c r="O122" s="193"/>
      <c r="P122" s="194" t="s">
        <v>95</v>
      </c>
      <c r="Q122" s="164"/>
      <c r="R122" s="164"/>
      <c r="S122" s="164"/>
      <c r="T122" s="164"/>
      <c r="U122" s="164"/>
      <c r="V122" s="164"/>
      <c r="W122" s="164"/>
      <c r="X122" s="164"/>
      <c r="Y122" s="165"/>
    </row>
  </sheetData>
  <mergeCells count="113">
    <mergeCell ref="A122:G122"/>
    <mergeCell ref="P122:Y122"/>
    <mergeCell ref="A118:E118"/>
    <mergeCell ref="F118:G118"/>
    <mergeCell ref="H118:I118"/>
    <mergeCell ref="K118:M118"/>
    <mergeCell ref="O118:Q118"/>
    <mergeCell ref="A120:G120"/>
    <mergeCell ref="P120:Y120"/>
    <mergeCell ref="A116:E117"/>
    <mergeCell ref="F116:G117"/>
    <mergeCell ref="H116:M116"/>
    <mergeCell ref="N116:Y116"/>
    <mergeCell ref="H117:I117"/>
    <mergeCell ref="O117:Q117"/>
    <mergeCell ref="V117:W117"/>
    <mergeCell ref="X117:Y117"/>
    <mergeCell ref="A104:C104"/>
    <mergeCell ref="G104:J104"/>
    <mergeCell ref="G105:J105"/>
    <mergeCell ref="G106:J106"/>
    <mergeCell ref="G109:Q109"/>
    <mergeCell ref="A114:F114"/>
    <mergeCell ref="Q100:Y100"/>
    <mergeCell ref="A101:P101"/>
    <mergeCell ref="Q101:Y101"/>
    <mergeCell ref="A102:C102"/>
    <mergeCell ref="G102:J102"/>
    <mergeCell ref="G103:J103"/>
    <mergeCell ref="A95:Y95"/>
    <mergeCell ref="A96:Y96"/>
    <mergeCell ref="A97:Y97"/>
    <mergeCell ref="A98:B98"/>
    <mergeCell ref="Q98:Y98"/>
    <mergeCell ref="A99:B99"/>
    <mergeCell ref="Q99:Y99"/>
    <mergeCell ref="A91:Y91"/>
    <mergeCell ref="A92:Y92"/>
    <mergeCell ref="A93:Y93"/>
    <mergeCell ref="A94:Y94"/>
    <mergeCell ref="A90:E90"/>
    <mergeCell ref="F90:G90"/>
    <mergeCell ref="H90:I90"/>
    <mergeCell ref="K90:M90"/>
    <mergeCell ref="O90:Q90"/>
    <mergeCell ref="A88:E89"/>
    <mergeCell ref="F88:G89"/>
    <mergeCell ref="H88:M88"/>
    <mergeCell ref="N88:Y88"/>
    <mergeCell ref="H89:I89"/>
    <mergeCell ref="O89:Q89"/>
    <mergeCell ref="V89:W89"/>
    <mergeCell ref="X89:Y89"/>
    <mergeCell ref="G63:J63"/>
    <mergeCell ref="A64:C64"/>
    <mergeCell ref="G64:J64"/>
    <mergeCell ref="G65:J65"/>
    <mergeCell ref="G66:J66"/>
    <mergeCell ref="A82:F82"/>
    <mergeCell ref="A59:B59"/>
    <mergeCell ref="Q59:Y59"/>
    <mergeCell ref="Q60:Y60"/>
    <mergeCell ref="A61:P61"/>
    <mergeCell ref="Q61:Y61"/>
    <mergeCell ref="A62:C62"/>
    <mergeCell ref="G62:J62"/>
    <mergeCell ref="A53:Y53"/>
    <mergeCell ref="A54:Y54"/>
    <mergeCell ref="A56:Y56"/>
    <mergeCell ref="A57:Y57"/>
    <mergeCell ref="A58:B58"/>
    <mergeCell ref="Q58:Y58"/>
    <mergeCell ref="A34:G34"/>
    <mergeCell ref="P34:Y34"/>
    <mergeCell ref="A36:G36"/>
    <mergeCell ref="P36:Y36"/>
    <mergeCell ref="A51:Y51"/>
    <mergeCell ref="A52:Y52"/>
    <mergeCell ref="N30:Y30"/>
    <mergeCell ref="H31:I31"/>
    <mergeCell ref="O31:Q31"/>
    <mergeCell ref="V31:W31"/>
    <mergeCell ref="X31:Y31"/>
    <mergeCell ref="A32:E32"/>
    <mergeCell ref="F32:G32"/>
    <mergeCell ref="H32:I32"/>
    <mergeCell ref="K32:M32"/>
    <mergeCell ref="O32:Q32"/>
    <mergeCell ref="G16:J16"/>
    <mergeCell ref="G17:J17"/>
    <mergeCell ref="A27:F27"/>
    <mergeCell ref="A30:E31"/>
    <mergeCell ref="F30:G31"/>
    <mergeCell ref="H30:M30"/>
    <mergeCell ref="A12:P12"/>
    <mergeCell ref="Q12:Y12"/>
    <mergeCell ref="A13:C13"/>
    <mergeCell ref="G13:J13"/>
    <mergeCell ref="G14:J14"/>
    <mergeCell ref="A15:C15"/>
    <mergeCell ref="G15:J15"/>
    <mergeCell ref="A7:Y7"/>
    <mergeCell ref="A9:B9"/>
    <mergeCell ref="Q9:Y9"/>
    <mergeCell ref="A10:B10"/>
    <mergeCell ref="Q10:Y10"/>
    <mergeCell ref="Q11:Y11"/>
    <mergeCell ref="A1:Y1"/>
    <mergeCell ref="A2:Y2"/>
    <mergeCell ref="A3:Y3"/>
    <mergeCell ref="A4:Y4"/>
    <mergeCell ref="A5:Y5"/>
    <mergeCell ref="A6:Y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6"/>
  <sheetViews>
    <sheetView topLeftCell="A124" zoomScale="80" zoomScaleNormal="80" workbookViewId="0">
      <selection activeCell="P144" sqref="P144:Y144"/>
    </sheetView>
  </sheetViews>
  <sheetFormatPr defaultRowHeight="15"/>
  <cols>
    <col min="1" max="1" width="5.5703125" customWidth="1"/>
    <col min="2" max="2" width="23.140625" customWidth="1"/>
    <col min="3" max="3" width="7" customWidth="1"/>
    <col min="4" max="4" width="5.140625" customWidth="1"/>
    <col min="5" max="5" width="6.42578125" customWidth="1"/>
    <col min="6" max="6" width="20.5703125" customWidth="1"/>
    <col min="7" max="7" width="27.85546875" customWidth="1"/>
    <col min="8" max="8" width="7.28515625" customWidth="1"/>
    <col min="9" max="9" width="5.42578125" customWidth="1"/>
    <col min="10" max="10" width="9.140625" hidden="1" customWidth="1"/>
    <col min="11" max="11" width="6.85546875" customWidth="1"/>
    <col min="12" max="12" width="5" customWidth="1"/>
    <col min="13" max="13" width="9.140625" hidden="1" customWidth="1"/>
    <col min="15" max="15" width="4.42578125" customWidth="1"/>
    <col min="16" max="16" width="0.140625" customWidth="1"/>
    <col min="17" max="17" width="6.85546875" customWidth="1"/>
    <col min="18" max="18" width="5.7109375" customWidth="1"/>
    <col min="19" max="19" width="9.140625" hidden="1" customWidth="1"/>
    <col min="20" max="20" width="9" customWidth="1"/>
    <col min="21" max="21" width="5" customWidth="1"/>
    <col min="23" max="23" width="10.42578125" customWidth="1"/>
    <col min="25" max="25" width="32.5703125" customWidth="1"/>
  </cols>
  <sheetData>
    <row r="1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8">
      <c r="A4" s="7" t="s">
        <v>139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5" ht="18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</row>
    <row r="6" spans="1:25">
      <c r="A6" s="10" t="s">
        <v>164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A7" s="12" t="s">
        <v>165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14"/>
      <c r="B9" s="14"/>
      <c r="Q9" s="14" t="s">
        <v>6</v>
      </c>
      <c r="R9" s="14"/>
      <c r="S9" s="14"/>
      <c r="T9" s="14"/>
      <c r="U9" s="14"/>
      <c r="V9" s="14"/>
      <c r="W9" s="14"/>
      <c r="X9" s="14"/>
      <c r="Y9" s="14"/>
    </row>
    <row r="10" spans="1:25">
      <c r="A10" s="14" t="s">
        <v>7</v>
      </c>
      <c r="B10" s="14"/>
      <c r="I10" s="15"/>
      <c r="K10" s="16"/>
      <c r="L10" s="16"/>
      <c r="M10" s="16"/>
      <c r="N10" s="16"/>
      <c r="O10" s="16"/>
      <c r="P10" s="16"/>
      <c r="Q10" s="17" t="s">
        <v>166</v>
      </c>
      <c r="R10" s="17"/>
      <c r="S10" s="17"/>
      <c r="T10" s="17"/>
      <c r="U10" s="17"/>
      <c r="V10" s="17"/>
      <c r="W10" s="17"/>
      <c r="X10" s="17"/>
      <c r="Y10" s="17"/>
    </row>
    <row r="11" spans="1:25" ht="15.75" thickBot="1">
      <c r="A11" s="18" t="s">
        <v>9</v>
      </c>
      <c r="B11" s="18"/>
      <c r="D11" s="19"/>
      <c r="E11" s="19" t="s">
        <v>10</v>
      </c>
      <c r="F11" s="19"/>
      <c r="G11" s="19"/>
      <c r="H11" s="19"/>
      <c r="I11" s="15"/>
      <c r="K11" s="16"/>
      <c r="L11" s="16"/>
      <c r="M11" s="16"/>
      <c r="N11" s="16"/>
      <c r="O11" s="16"/>
      <c r="P11" s="16"/>
      <c r="Q11" s="17" t="s">
        <v>167</v>
      </c>
      <c r="R11" s="17"/>
      <c r="S11" s="17"/>
      <c r="T11" s="17"/>
      <c r="U11" s="17"/>
      <c r="V11" s="17"/>
      <c r="W11" s="17"/>
      <c r="X11" s="17"/>
      <c r="Y11" s="17"/>
    </row>
    <row r="12" spans="1:25">
      <c r="A12" s="20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0" t="s">
        <v>13</v>
      </c>
      <c r="R12" s="21"/>
      <c r="S12" s="21"/>
      <c r="T12" s="21"/>
      <c r="U12" s="21"/>
      <c r="V12" s="21"/>
      <c r="W12" s="21"/>
      <c r="X12" s="21"/>
      <c r="Y12" s="22"/>
    </row>
    <row r="13" spans="1:25">
      <c r="A13" s="38" t="s">
        <v>14</v>
      </c>
      <c r="B13" s="26"/>
      <c r="C13" s="26"/>
      <c r="D13" s="34"/>
      <c r="E13" s="34"/>
      <c r="F13" s="34"/>
      <c r="G13" s="26" t="s">
        <v>15</v>
      </c>
      <c r="H13" s="26"/>
      <c r="I13" s="26"/>
      <c r="J13" s="27"/>
      <c r="K13" s="34"/>
      <c r="L13" s="34"/>
      <c r="M13" s="34"/>
      <c r="N13" s="34"/>
      <c r="O13" s="34"/>
      <c r="P13" s="36"/>
      <c r="Q13" s="29"/>
      <c r="R13" s="30"/>
      <c r="S13" s="30"/>
      <c r="T13" s="30"/>
      <c r="U13" s="30"/>
      <c r="V13" s="31" t="s">
        <v>16</v>
      </c>
      <c r="W13" s="30" t="s">
        <v>17</v>
      </c>
      <c r="X13" s="30"/>
      <c r="Y13" s="32" t="s">
        <v>16</v>
      </c>
    </row>
    <row r="14" spans="1:25">
      <c r="A14" s="29" t="s">
        <v>18</v>
      </c>
      <c r="B14" s="33"/>
      <c r="C14" s="33"/>
      <c r="D14" s="34"/>
      <c r="E14" s="34"/>
      <c r="F14" s="34"/>
      <c r="G14" s="26" t="s">
        <v>19</v>
      </c>
      <c r="H14" s="26"/>
      <c r="I14" s="26"/>
      <c r="J14" s="27"/>
      <c r="K14" s="35"/>
      <c r="L14" s="35"/>
      <c r="M14" s="35"/>
      <c r="N14" s="35"/>
      <c r="O14" s="35"/>
      <c r="P14" s="36"/>
      <c r="Q14" s="29" t="s">
        <v>20</v>
      </c>
      <c r="R14" s="33"/>
      <c r="S14" s="33"/>
      <c r="T14" s="33"/>
      <c r="U14" s="33"/>
      <c r="V14" s="35" t="s">
        <v>146</v>
      </c>
      <c r="W14" s="35" t="s">
        <v>168</v>
      </c>
      <c r="X14" s="33"/>
      <c r="Y14" s="37" t="s">
        <v>146</v>
      </c>
    </row>
    <row r="15" spans="1:25">
      <c r="A15" s="38" t="s">
        <v>24</v>
      </c>
      <c r="B15" s="26"/>
      <c r="C15" s="26"/>
      <c r="D15" s="34"/>
      <c r="E15" s="34"/>
      <c r="F15" s="34"/>
      <c r="G15" s="26" t="s">
        <v>25</v>
      </c>
      <c r="H15" s="26"/>
      <c r="I15" s="26"/>
      <c r="J15" s="27"/>
      <c r="K15" s="34"/>
      <c r="L15" s="34"/>
      <c r="M15" s="34"/>
      <c r="N15" s="34"/>
      <c r="O15" s="34"/>
      <c r="P15" s="39"/>
      <c r="Q15" s="29"/>
      <c r="R15" s="33"/>
      <c r="S15" s="33"/>
      <c r="T15" s="33"/>
      <c r="U15" s="33"/>
      <c r="V15" s="35"/>
      <c r="W15" s="35"/>
      <c r="X15" s="33"/>
      <c r="Y15" s="37"/>
    </row>
    <row r="16" spans="1:25">
      <c r="A16" s="40"/>
      <c r="B16" s="41"/>
      <c r="C16" s="42"/>
      <c r="D16" s="42"/>
      <c r="E16" s="42"/>
      <c r="F16" s="42"/>
      <c r="G16" s="43" t="s">
        <v>26</v>
      </c>
      <c r="H16" s="43"/>
      <c r="I16" s="43"/>
      <c r="J16" s="44"/>
      <c r="K16" s="45"/>
      <c r="L16" s="45"/>
      <c r="M16" s="45"/>
      <c r="N16" s="45"/>
      <c r="O16" s="45"/>
      <c r="P16" s="46"/>
      <c r="Q16" s="29" t="s">
        <v>27</v>
      </c>
      <c r="R16" s="33"/>
      <c r="S16" s="33"/>
      <c r="T16" s="33"/>
      <c r="U16" s="33"/>
      <c r="V16" s="47">
        <v>1</v>
      </c>
      <c r="W16" s="47">
        <v>4</v>
      </c>
      <c r="X16" s="47"/>
      <c r="Y16" s="48">
        <v>1</v>
      </c>
    </row>
    <row r="17" spans="1:25" ht="15.75" thickBot="1">
      <c r="A17" s="49"/>
      <c r="B17" s="50"/>
      <c r="C17" s="51"/>
      <c r="D17" s="51"/>
      <c r="E17" s="51"/>
      <c r="F17" s="51"/>
      <c r="G17" s="52" t="s">
        <v>28</v>
      </c>
      <c r="H17" s="52"/>
      <c r="I17" s="52"/>
      <c r="J17" s="53"/>
      <c r="K17" s="54"/>
      <c r="L17" s="54"/>
      <c r="M17" s="54"/>
      <c r="N17" s="54"/>
      <c r="O17" s="54"/>
      <c r="P17" s="55"/>
      <c r="Q17" s="56"/>
      <c r="R17" s="57"/>
      <c r="S17" s="57"/>
      <c r="T17" s="57"/>
      <c r="U17" s="57"/>
      <c r="V17" s="58"/>
      <c r="W17" s="58"/>
      <c r="X17" s="58"/>
      <c r="Y17" s="59"/>
    </row>
    <row r="18" spans="1:25" ht="15.75" thickBot="1">
      <c r="A18" s="18"/>
      <c r="B18" s="18"/>
      <c r="C18" s="19"/>
      <c r="D18" s="19"/>
      <c r="E18" s="19"/>
      <c r="F18" s="19"/>
      <c r="G18" s="19"/>
      <c r="H18" s="19"/>
      <c r="I18" s="15"/>
      <c r="K18" s="16"/>
      <c r="L18" s="16"/>
      <c r="M18" s="16"/>
      <c r="N18" s="16"/>
      <c r="O18" s="16"/>
      <c r="P18" s="16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23.25" thickBot="1">
      <c r="A19" s="61" t="s">
        <v>29</v>
      </c>
      <c r="B19" s="62" t="s">
        <v>30</v>
      </c>
      <c r="C19" s="62" t="s">
        <v>31</v>
      </c>
      <c r="D19" s="62" t="s">
        <v>32</v>
      </c>
      <c r="E19" s="63" t="s">
        <v>33</v>
      </c>
      <c r="F19" s="63" t="s">
        <v>34</v>
      </c>
      <c r="G19" s="63" t="s">
        <v>35</v>
      </c>
      <c r="H19" s="63" t="s">
        <v>149</v>
      </c>
      <c r="I19" s="62" t="s">
        <v>37</v>
      </c>
      <c r="J19" s="62" t="s">
        <v>38</v>
      </c>
      <c r="K19" s="62" t="s">
        <v>39</v>
      </c>
      <c r="L19" s="62" t="s">
        <v>37</v>
      </c>
      <c r="M19" s="62" t="s">
        <v>40</v>
      </c>
      <c r="N19" s="63" t="s">
        <v>169</v>
      </c>
      <c r="O19" s="62" t="s">
        <v>37</v>
      </c>
      <c r="P19" s="62" t="s">
        <v>42</v>
      </c>
      <c r="Q19" s="62" t="s">
        <v>43</v>
      </c>
      <c r="R19" s="62" t="s">
        <v>37</v>
      </c>
      <c r="S19" s="63" t="s">
        <v>44</v>
      </c>
      <c r="T19" s="63" t="s">
        <v>149</v>
      </c>
      <c r="U19" s="63" t="s">
        <v>37</v>
      </c>
      <c r="V19" s="63" t="s">
        <v>46</v>
      </c>
      <c r="W19" s="63" t="s">
        <v>47</v>
      </c>
      <c r="X19" s="63" t="s">
        <v>48</v>
      </c>
      <c r="Y19" s="64" t="s">
        <v>49</v>
      </c>
    </row>
    <row r="20" spans="1:25" ht="17.100000000000001" customHeight="1">
      <c r="A20" s="65">
        <v>1</v>
      </c>
      <c r="B20" s="66" t="s">
        <v>170</v>
      </c>
      <c r="C20" s="89">
        <v>2000</v>
      </c>
      <c r="D20" s="68" t="s">
        <v>171</v>
      </c>
      <c r="E20" s="69">
        <v>259</v>
      </c>
      <c r="F20" s="82" t="s">
        <v>130</v>
      </c>
      <c r="G20" s="82" t="s">
        <v>172</v>
      </c>
      <c r="H20" s="92">
        <f>IF([1]Финишки!$B$4=0," ",VLOOKUP(E20,[1]Финишки!$A$4:$B$100,2,FALSE))</f>
        <v>3.0555555555555557E-3</v>
      </c>
      <c r="I20" s="73">
        <v>1</v>
      </c>
      <c r="J20" s="92">
        <f>IF([1]Финишки!$E$4=0," ",VLOOKUP(E20,[1]Финишки!$D$4:$E$100,2,FALSE))</f>
        <v>3.2638888888888891E-3</v>
      </c>
      <c r="K20" s="74">
        <f>IF(J20=" "," ",J20-H20)</f>
        <v>2.0833333333333337E-4</v>
      </c>
      <c r="L20" s="73">
        <v>1</v>
      </c>
      <c r="M20" s="93">
        <f>IF([1]Финишки!$H$4=0," ",VLOOKUP(E20,[1]Финишки!$G$4:$H$100,2,FALSE))</f>
        <v>1.1203703703703704E-2</v>
      </c>
      <c r="N20" s="94">
        <f>IF(M20=" "," ",M20-J20)</f>
        <v>7.9398148148148145E-3</v>
      </c>
      <c r="O20" s="77">
        <v>2</v>
      </c>
      <c r="P20" s="93">
        <f>IF([1]Финишки!$K$4=0," ",VLOOKUP(E20,[1]Финишки!$J$4:$K$100,2,FALSE))</f>
        <v>1.1331018518518518E-2</v>
      </c>
      <c r="Q20" s="74">
        <f>IF(P20=" "," ",P20-M20)</f>
        <v>1.2731481481481448E-4</v>
      </c>
      <c r="R20" s="77">
        <v>1</v>
      </c>
      <c r="S20" s="95">
        <f>IF([1]Финишки!$M$4=0," ",VLOOKUP(E20,[1]Финишки!$M$4:$N$100,2,FALSE))</f>
        <v>1.4826388888888889E-2</v>
      </c>
      <c r="T20" s="75">
        <f>IF(S20=" "," ",S20-P20)</f>
        <v>3.4953703703703709E-3</v>
      </c>
      <c r="U20" s="77">
        <v>1</v>
      </c>
      <c r="V20" s="96">
        <f>IF([1]Финишки!$M$4=0," ",VLOOKUP(E20,[1]Финишки!$M$4:$N$100,2,FALSE))</f>
        <v>1.4826388888888889E-2</v>
      </c>
      <c r="W20" s="75">
        <v>0</v>
      </c>
      <c r="X20" s="68" t="s">
        <v>173</v>
      </c>
      <c r="Y20" s="84" t="s">
        <v>133</v>
      </c>
    </row>
    <row r="21" spans="1:25" ht="26.25" customHeight="1">
      <c r="A21" s="65">
        <v>2</v>
      </c>
      <c r="B21" s="85" t="s">
        <v>174</v>
      </c>
      <c r="C21" s="67" t="s">
        <v>175</v>
      </c>
      <c r="D21" s="68" t="s">
        <v>171</v>
      </c>
      <c r="E21" s="69">
        <v>258</v>
      </c>
      <c r="F21" s="82" t="s">
        <v>130</v>
      </c>
      <c r="G21" s="71" t="s">
        <v>172</v>
      </c>
      <c r="H21" s="92">
        <f>IF([1]Финишки!$B$4=0," ",VLOOKUP(E21,[1]Финишки!$A$4:$B$100,2,FALSE))</f>
        <v>3.1365740740740742E-3</v>
      </c>
      <c r="I21" s="73">
        <v>2</v>
      </c>
      <c r="J21" s="92">
        <f>IF([1]Финишки!$E$4=0," ",VLOOKUP(E21,[1]Финишки!$D$4:$E$100,2,FALSE))</f>
        <v>3.4375E-3</v>
      </c>
      <c r="K21" s="74">
        <f>IF(J21=" "," ",J21-H21)</f>
        <v>3.0092592592592584E-4</v>
      </c>
      <c r="L21" s="73">
        <v>2</v>
      </c>
      <c r="M21" s="93">
        <f>IF([1]Финишки!$H$4=0," ",VLOOKUP(E21,[1]Финишки!$G$4:$H$100,2,FALSE))</f>
        <v>1.1215277777777777E-2</v>
      </c>
      <c r="N21" s="94">
        <f>IF(M21=" "," ",M21-J21)</f>
        <v>7.7777777777777776E-3</v>
      </c>
      <c r="O21" s="77">
        <v>1</v>
      </c>
      <c r="P21" s="93">
        <f>IF([1]Финишки!$K$4=0," ",VLOOKUP(E21,[1]Финишки!$J$4:$K$100,2,FALSE))</f>
        <v>1.136574074074074E-2</v>
      </c>
      <c r="Q21" s="74">
        <f>IF(P21=" "," ",P21-M21)</f>
        <v>1.5046296296296335E-4</v>
      </c>
      <c r="R21" s="77">
        <v>2</v>
      </c>
      <c r="S21" s="95">
        <f>IF([1]Финишки!$M$4=0," ",VLOOKUP(E21,[1]Финишки!$M$4:$N$100,2,FALSE))</f>
        <v>1.5127314814814816E-2</v>
      </c>
      <c r="T21" s="75">
        <f>IF(S21=" "," ",S21-P21)</f>
        <v>3.7615740740740752E-3</v>
      </c>
      <c r="U21" s="77">
        <v>2</v>
      </c>
      <c r="V21" s="96">
        <f>IF([1]Финишки!$M$4=0," ",VLOOKUP(E21,[1]Финишки!$M$4:$N$100,2,FALSE))</f>
        <v>1.5127314814814816E-2</v>
      </c>
      <c r="W21" s="75">
        <f>V21-V20</f>
        <v>3.0092592592592671E-4</v>
      </c>
      <c r="X21" s="68" t="s">
        <v>173</v>
      </c>
      <c r="Y21" s="81" t="s">
        <v>176</v>
      </c>
    </row>
    <row r="22" spans="1:25" ht="17.100000000000001" customHeight="1">
      <c r="A22" s="65">
        <v>3</v>
      </c>
      <c r="B22" s="66" t="s">
        <v>177</v>
      </c>
      <c r="C22" s="67" t="s">
        <v>178</v>
      </c>
      <c r="D22" s="68" t="s">
        <v>179</v>
      </c>
      <c r="E22" s="69">
        <v>261</v>
      </c>
      <c r="F22" s="82" t="s">
        <v>108</v>
      </c>
      <c r="G22" s="201" t="s">
        <v>109</v>
      </c>
      <c r="H22" s="92">
        <f>IF([1]Финишки!$B$4=0," ",VLOOKUP(E22,[1]Финишки!$A$4:$B$100,2,FALSE))</f>
        <v>3.425925925925926E-3</v>
      </c>
      <c r="I22" s="73">
        <v>3</v>
      </c>
      <c r="J22" s="92">
        <f>IF([1]Финишки!$E$4=0," ",VLOOKUP(E22,[1]Финишки!$D$4:$E$100,2,FALSE))</f>
        <v>3.8310185185185183E-3</v>
      </c>
      <c r="K22" s="74">
        <f>IF(J22=" "," ",J22-H22)</f>
        <v>4.0509259259259231E-4</v>
      </c>
      <c r="L22" s="73">
        <v>3</v>
      </c>
      <c r="M22" s="93">
        <f>IF([1]Финишки!$H$4=0," ",VLOOKUP(E22,[1]Финишки!$G$4:$H$100,2,FALSE))</f>
        <v>1.2349537037037039E-2</v>
      </c>
      <c r="N22" s="94">
        <f>IF(M22=" "," ",M22-J22)</f>
        <v>8.5185185185185208E-3</v>
      </c>
      <c r="O22" s="77">
        <v>3</v>
      </c>
      <c r="P22" s="93">
        <f>IF([1]Финишки!$K$4=0," ",VLOOKUP(E22,[1]Финишки!$J$4:$K$100,2,FALSE))</f>
        <v>1.255787037037037E-2</v>
      </c>
      <c r="Q22" s="74">
        <f>IF(P22=" "," ",P22-M22)</f>
        <v>2.0833333333333121E-4</v>
      </c>
      <c r="R22" s="77">
        <v>3</v>
      </c>
      <c r="S22" s="95">
        <f>IF([1]Финишки!$M$4=0," ",VLOOKUP(E22,[1]Финишки!$M$4:$N$100,2,FALSE))</f>
        <v>1.6909722222222225E-2</v>
      </c>
      <c r="T22" s="75">
        <f>IF(S22=" "," ",S22-P22)</f>
        <v>4.351851851851855E-3</v>
      </c>
      <c r="U22" s="77">
        <v>3</v>
      </c>
      <c r="V22" s="96">
        <f>IF([1]Финишки!$M$4=0," ",VLOOKUP(E22,[1]Финишки!$M$4:$N$100,2,FALSE))</f>
        <v>1.6909722222222225E-2</v>
      </c>
      <c r="W22" s="75">
        <f>V22-V20</f>
        <v>2.0833333333333363E-3</v>
      </c>
      <c r="X22" s="68" t="s">
        <v>55</v>
      </c>
      <c r="Y22" s="84" t="s">
        <v>180</v>
      </c>
    </row>
    <row r="23" spans="1:25" ht="17.100000000000001" customHeight="1">
      <c r="A23" s="88">
        <v>4</v>
      </c>
      <c r="B23" s="85" t="s">
        <v>181</v>
      </c>
      <c r="C23" s="89">
        <v>2000</v>
      </c>
      <c r="D23" s="68" t="s">
        <v>179</v>
      </c>
      <c r="E23" s="69">
        <v>260</v>
      </c>
      <c r="F23" s="82" t="s">
        <v>108</v>
      </c>
      <c r="G23" s="70" t="s">
        <v>109</v>
      </c>
      <c r="H23" s="92">
        <f>IF([1]Финишки!$B$4=0," ",VLOOKUP(E23,[1]Финишки!$A$4:$B$100,2,FALSE))</f>
        <v>3.5185185185185185E-3</v>
      </c>
      <c r="I23" s="73">
        <v>4</v>
      </c>
      <c r="J23" s="92">
        <f>IF([1]Финишки!$E$4=0," ",VLOOKUP(E23,[1]Финишки!$D$4:$E$100,2,FALSE))</f>
        <v>4.0277777777777777E-3</v>
      </c>
      <c r="K23" s="74">
        <f>IF(J23=" "," ",J23-H23)</f>
        <v>5.0925925925925921E-4</v>
      </c>
      <c r="L23" s="73">
        <v>5</v>
      </c>
      <c r="M23" s="93">
        <f>IF([1]Финишки!$H$4=0," ",VLOOKUP(E23,[1]Финишки!$G$4:$H$100,2,FALSE))</f>
        <v>1.329861111111111E-2</v>
      </c>
      <c r="N23" s="94">
        <f>IF(M23=" "," ",M23-J23)</f>
        <v>9.2708333333333323E-3</v>
      </c>
      <c r="O23" s="77">
        <v>4</v>
      </c>
      <c r="P23" s="93">
        <f>IF([1]Финишки!$K$4=0," ",VLOOKUP(E23,[1]Финишки!$J$4:$K$100,2,FALSE))</f>
        <v>1.3530092592592594E-2</v>
      </c>
      <c r="Q23" s="74">
        <f>IF(P23=" "," ",P23-M23)</f>
        <v>2.3148148148148355E-4</v>
      </c>
      <c r="R23" s="77">
        <v>4</v>
      </c>
      <c r="S23" s="95">
        <f>IF([1]Финишки!$M$4=0," ",VLOOKUP(E23,[1]Финишки!$M$4:$N$100,2,FALSE))</f>
        <v>1.8935185185185183E-2</v>
      </c>
      <c r="T23" s="75">
        <f>IF(S23=" "," ",S23-P23)</f>
        <v>5.4050925925925898E-3</v>
      </c>
      <c r="U23" s="77">
        <v>4</v>
      </c>
      <c r="V23" s="96">
        <f>IF([1]Финишки!$M$4=0," ",VLOOKUP(E23,[1]Финишки!$M$4:$N$100,2,FALSE))</f>
        <v>1.8935185185185183E-2</v>
      </c>
      <c r="W23" s="75">
        <f>V23-V20</f>
        <v>4.1087962962962944E-3</v>
      </c>
      <c r="X23" s="68" t="s">
        <v>55</v>
      </c>
      <c r="Y23" s="81" t="s">
        <v>180</v>
      </c>
    </row>
    <row r="24" spans="1:25" ht="17.100000000000001" customHeight="1">
      <c r="A24" s="88" t="s">
        <v>182</v>
      </c>
      <c r="B24" s="66" t="s">
        <v>183</v>
      </c>
      <c r="C24" s="89">
        <v>1998</v>
      </c>
      <c r="D24" s="68" t="s">
        <v>184</v>
      </c>
      <c r="E24" s="69">
        <v>262</v>
      </c>
      <c r="F24" s="86" t="s">
        <v>108</v>
      </c>
      <c r="G24" s="201" t="s">
        <v>114</v>
      </c>
      <c r="H24" s="256">
        <f>IF([1]Финишки!$B$4=0," ",VLOOKUP(E24,[1]Финишки!$A$4:$B$100,2,FALSE))</f>
        <v>4.9189814814814816E-3</v>
      </c>
      <c r="I24" s="73">
        <v>5</v>
      </c>
      <c r="J24" s="256">
        <f>IF([1]Финишки!$E$4=0," ",VLOOKUP(E24,[1]Финишки!$D$4:$E$100,2,FALSE))</f>
        <v>5.3240740740740748E-3</v>
      </c>
      <c r="K24" s="266">
        <f>IF(J24=" "," ",J24-H24)</f>
        <v>4.0509259259259318E-4</v>
      </c>
      <c r="L24" s="73">
        <v>3</v>
      </c>
      <c r="M24" s="267">
        <f>IF([1]Финишки!$H$4=0," ",VLOOKUP(E24,[1]Финишки!$G$4:$H$100,2,FALSE))</f>
        <v>1.5509259259259257E-2</v>
      </c>
      <c r="N24" s="291">
        <f>IF(M24=" "," ",M24-J24)</f>
        <v>1.0185185185185183E-2</v>
      </c>
      <c r="O24" s="77">
        <v>5</v>
      </c>
      <c r="P24" s="267">
        <f>IF([1]Финишки!$K$4=0," ",VLOOKUP(E24,[1]Финишки!$J$4:$K$100,2,FALSE))</f>
        <v>1.5844907407407408E-2</v>
      </c>
      <c r="Q24" s="266">
        <f>IF(P24=" "," ",P24-M24)</f>
        <v>3.3564814814815089E-4</v>
      </c>
      <c r="R24" s="77">
        <v>5</v>
      </c>
      <c r="S24" s="292" t="str">
        <f>IF([1]Финишки!$M$4=0," ",VLOOKUP(E24,[1]Финишки!$M$4:$N$100,2,FALSE))</f>
        <v>сошла</v>
      </c>
      <c r="T24" s="267"/>
      <c r="U24" s="77"/>
      <c r="V24" s="293" t="str">
        <f>IF([1]Финишки!$M$4=0," ",VLOOKUP(E24,[1]Финишки!$M$4:$N$100,2,FALSE))</f>
        <v>сошла</v>
      </c>
      <c r="W24" s="83"/>
      <c r="X24" s="80"/>
      <c r="Y24" s="84" t="s">
        <v>185</v>
      </c>
    </row>
    <row r="25" spans="1:25" ht="15.75" thickBot="1">
      <c r="A25" s="97"/>
      <c r="B25" s="98"/>
      <c r="C25" s="99"/>
      <c r="D25" s="99"/>
      <c r="E25" s="99"/>
      <c r="F25" s="100"/>
      <c r="G25" s="100"/>
      <c r="H25" s="101"/>
      <c r="I25" s="102"/>
      <c r="J25" s="101"/>
      <c r="K25" s="103"/>
      <c r="L25" s="103"/>
      <c r="M25" s="103"/>
      <c r="N25" s="104"/>
      <c r="O25" s="105"/>
      <c r="P25" s="103"/>
      <c r="Q25" s="103"/>
      <c r="R25" s="103"/>
      <c r="S25" s="103"/>
      <c r="T25" s="103"/>
      <c r="U25" s="103"/>
      <c r="V25" s="106"/>
      <c r="W25" s="107"/>
      <c r="X25" s="107"/>
      <c r="Y25" s="108"/>
    </row>
    <row r="26" spans="1:25" ht="16.5" thickBot="1">
      <c r="A26" s="109" t="s">
        <v>80</v>
      </c>
      <c r="B26" s="110"/>
      <c r="C26" s="110"/>
      <c r="D26" s="110"/>
      <c r="E26" s="110"/>
      <c r="F26" s="110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113"/>
      <c r="S26" s="113"/>
      <c r="T26" s="113"/>
      <c r="U26" s="113"/>
      <c r="V26" s="113"/>
      <c r="W26" s="114"/>
      <c r="X26" s="114"/>
      <c r="Y26" s="115"/>
    </row>
    <row r="27" spans="1:25" ht="25.5" customHeight="1" thickBot="1">
      <c r="A27" s="294"/>
      <c r="B27" s="117" t="s">
        <v>183</v>
      </c>
      <c r="C27" s="118">
        <v>1998</v>
      </c>
      <c r="D27" s="119" t="s">
        <v>184</v>
      </c>
      <c r="E27" s="120">
        <v>262</v>
      </c>
      <c r="F27" s="121" t="s">
        <v>108</v>
      </c>
      <c r="G27" s="122" t="s">
        <v>114</v>
      </c>
      <c r="H27" s="295">
        <f>IF([1]Финишки!$B$4=0," ",VLOOKUP(E27,[1]Финишки!$A$4:$B$100,2,FALSE))</f>
        <v>4.9189814814814816E-3</v>
      </c>
      <c r="I27" s="124">
        <v>5</v>
      </c>
      <c r="J27" s="295">
        <f>IF([1]Финишки!$E$4=0," ",VLOOKUP(E27,[1]Финишки!$D$4:$E$100,2,FALSE))</f>
        <v>5.3240740740740748E-3</v>
      </c>
      <c r="K27" s="296">
        <f>IF(J27=" "," ",J27-H27)</f>
        <v>4.0509259259259318E-4</v>
      </c>
      <c r="L27" s="124">
        <v>3</v>
      </c>
      <c r="M27" s="295">
        <f>IF([1]Финишки!$H$4=0," ",VLOOKUP(E27,[1]Финишки!$G$4:$H$100,2,FALSE))</f>
        <v>1.5509259259259257E-2</v>
      </c>
      <c r="N27" s="297">
        <f>IF(M27=" "," ",M27-J27)</f>
        <v>1.0185185185185183E-2</v>
      </c>
      <c r="O27" s="124">
        <v>5</v>
      </c>
      <c r="P27" s="295">
        <f>IF([1]Финишки!$K$4=0," ",VLOOKUP(E27,[1]Финишки!$J$4:$K$100,2,FALSE))</f>
        <v>1.5844907407407408E-2</v>
      </c>
      <c r="Q27" s="296">
        <f>IF(P27=" "," ",P27-M27)</f>
        <v>3.3564814814815089E-4</v>
      </c>
      <c r="R27" s="124">
        <v>5</v>
      </c>
      <c r="S27" s="298" t="str">
        <f>IF([1]Финишки!$M$4=0," ",VLOOKUP(E27,[1]Финишки!$M$4:$N$100,2,FALSE))</f>
        <v>сошла</v>
      </c>
      <c r="T27" s="295"/>
      <c r="U27" s="124"/>
      <c r="V27" s="299" t="str">
        <f>IF([1]Финишки!$M$4=0," ",VLOOKUP(E27,[1]Финишки!$M$4:$N$100,2,FALSE))</f>
        <v>сошла</v>
      </c>
      <c r="W27" s="300" t="s">
        <v>16</v>
      </c>
      <c r="X27" s="130"/>
      <c r="Y27" s="115"/>
    </row>
    <row r="28" spans="1:25" ht="16.5" thickBot="1">
      <c r="A28" s="131"/>
      <c r="B28" s="132"/>
      <c r="C28" s="131"/>
      <c r="D28" s="131"/>
      <c r="E28" s="131"/>
      <c r="F28" s="131"/>
      <c r="G28" s="131"/>
      <c r="H28" s="133"/>
      <c r="I28" s="133"/>
      <c r="J28" s="133"/>
      <c r="K28" s="133"/>
      <c r="L28" s="133"/>
      <c r="M28" s="133"/>
      <c r="N28" s="134"/>
      <c r="O28" s="134"/>
      <c r="P28" s="133"/>
      <c r="Q28" s="135"/>
      <c r="R28" s="135"/>
      <c r="S28" s="135"/>
      <c r="T28" s="135"/>
      <c r="U28" s="135"/>
      <c r="V28" s="135"/>
      <c r="W28" s="136"/>
      <c r="X28" s="136"/>
      <c r="Y28" s="136"/>
    </row>
    <row r="29" spans="1:25">
      <c r="A29" s="137" t="s">
        <v>81</v>
      </c>
      <c r="B29" s="138"/>
      <c r="C29" s="138"/>
      <c r="D29" s="138"/>
      <c r="E29" s="139"/>
      <c r="F29" s="137" t="s">
        <v>82</v>
      </c>
      <c r="G29" s="139"/>
      <c r="H29" s="140" t="s">
        <v>83</v>
      </c>
      <c r="I29" s="141"/>
      <c r="J29" s="141"/>
      <c r="K29" s="141"/>
      <c r="L29" s="141"/>
      <c r="M29" s="142"/>
      <c r="N29" s="143" t="s">
        <v>84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5"/>
    </row>
    <row r="30" spans="1:25">
      <c r="A30" s="146"/>
      <c r="B30" s="147"/>
      <c r="C30" s="147"/>
      <c r="D30" s="147"/>
      <c r="E30" s="148"/>
      <c r="F30" s="146"/>
      <c r="G30" s="148"/>
      <c r="H30" s="149" t="s">
        <v>85</v>
      </c>
      <c r="I30" s="150"/>
      <c r="J30" s="151" t="s">
        <v>86</v>
      </c>
      <c r="K30" s="152" t="s">
        <v>86</v>
      </c>
      <c r="L30" s="151"/>
      <c r="M30" s="153"/>
      <c r="N30" s="154" t="s">
        <v>87</v>
      </c>
      <c r="O30" s="155" t="s">
        <v>88</v>
      </c>
      <c r="P30" s="156"/>
      <c r="Q30" s="157"/>
      <c r="R30" s="158"/>
      <c r="S30" s="159"/>
      <c r="T30" s="159"/>
      <c r="U30" s="159"/>
      <c r="V30" s="155" t="s">
        <v>89</v>
      </c>
      <c r="W30" s="160"/>
      <c r="X30" s="161" t="s">
        <v>90</v>
      </c>
      <c r="Y30" s="162"/>
    </row>
    <row r="31" spans="1:25" ht="15.75" thickBot="1">
      <c r="A31" s="163" t="s">
        <v>91</v>
      </c>
      <c r="B31" s="164"/>
      <c r="C31" s="164"/>
      <c r="D31" s="164"/>
      <c r="E31" s="165"/>
      <c r="F31" s="163" t="s">
        <v>91</v>
      </c>
      <c r="G31" s="165"/>
      <c r="H31" s="166">
        <v>22</v>
      </c>
      <c r="I31" s="167"/>
      <c r="J31" s="168"/>
      <c r="K31" s="166">
        <v>22</v>
      </c>
      <c r="L31" s="169"/>
      <c r="M31" s="167"/>
      <c r="N31" s="170">
        <v>5</v>
      </c>
      <c r="O31" s="171" t="s">
        <v>92</v>
      </c>
      <c r="P31" s="169"/>
      <c r="Q31" s="167"/>
      <c r="R31" s="105"/>
      <c r="S31" s="172"/>
      <c r="T31" s="172"/>
      <c r="U31" s="172"/>
      <c r="V31" s="173">
        <v>1</v>
      </c>
      <c r="W31" s="174"/>
      <c r="X31" s="175"/>
      <c r="Y31" s="301" t="s">
        <v>92</v>
      </c>
    </row>
    <row r="32" spans="1:25" ht="15.75" thickBot="1">
      <c r="A32" s="131"/>
      <c r="B32" s="176"/>
      <c r="C32" s="131"/>
      <c r="D32" s="131"/>
      <c r="E32" s="131"/>
      <c r="F32" s="131"/>
      <c r="G32" s="131"/>
      <c r="H32" s="133"/>
      <c r="I32" s="133"/>
      <c r="J32" s="133"/>
      <c r="K32" s="133"/>
      <c r="L32" s="133"/>
      <c r="M32" s="133"/>
      <c r="N32" s="134"/>
      <c r="O32" s="134"/>
      <c r="P32" s="133"/>
      <c r="Q32" s="133"/>
      <c r="R32" s="133"/>
      <c r="S32" s="133"/>
      <c r="T32" s="133"/>
      <c r="U32" s="133"/>
      <c r="V32" s="133"/>
      <c r="W32" s="136"/>
      <c r="X32" s="136"/>
      <c r="Y32" s="136"/>
    </row>
    <row r="33" spans="1:25">
      <c r="A33" s="177" t="s">
        <v>18</v>
      </c>
      <c r="B33" s="178"/>
      <c r="C33" s="178"/>
      <c r="D33" s="178"/>
      <c r="E33" s="178"/>
      <c r="F33" s="178"/>
      <c r="G33" s="179"/>
      <c r="H33" s="133"/>
      <c r="I33" s="133"/>
      <c r="J33" s="133"/>
      <c r="K33" s="133"/>
      <c r="L33" s="133"/>
      <c r="M33" s="133"/>
      <c r="N33" s="134"/>
      <c r="O33" s="180"/>
      <c r="P33" s="181" t="s">
        <v>93</v>
      </c>
      <c r="Q33" s="182"/>
      <c r="R33" s="182"/>
      <c r="S33" s="182"/>
      <c r="T33" s="182"/>
      <c r="U33" s="182"/>
      <c r="V33" s="182"/>
      <c r="W33" s="182"/>
      <c r="X33" s="182"/>
      <c r="Y33" s="183"/>
    </row>
    <row r="34" spans="1:25">
      <c r="A34" s="184"/>
      <c r="B34" s="185"/>
      <c r="C34" s="186"/>
      <c r="D34" s="186"/>
      <c r="E34" s="186"/>
      <c r="F34" s="186"/>
      <c r="G34" s="187"/>
      <c r="H34" s="133"/>
      <c r="I34" s="133"/>
      <c r="J34" s="133"/>
      <c r="K34" s="133"/>
      <c r="L34" s="133"/>
      <c r="M34" s="133"/>
      <c r="N34" s="134"/>
      <c r="O34" s="134"/>
      <c r="P34" s="188"/>
      <c r="Q34" s="189"/>
      <c r="R34" s="188"/>
      <c r="S34" s="188"/>
      <c r="T34" s="188"/>
      <c r="U34" s="188"/>
      <c r="V34" s="188"/>
      <c r="W34" s="190"/>
      <c r="X34" s="190"/>
      <c r="Y34" s="191"/>
    </row>
    <row r="35" spans="1:25" ht="15.75" thickBot="1">
      <c r="A35" s="163" t="s">
        <v>94</v>
      </c>
      <c r="B35" s="164"/>
      <c r="C35" s="164"/>
      <c r="D35" s="164"/>
      <c r="E35" s="164"/>
      <c r="F35" s="164"/>
      <c r="G35" s="165"/>
      <c r="H35" s="192"/>
      <c r="I35" s="192"/>
      <c r="J35" s="192"/>
      <c r="K35" s="192"/>
      <c r="L35" s="192"/>
      <c r="M35" s="192"/>
      <c r="N35" s="192"/>
      <c r="O35" s="193"/>
      <c r="P35" s="194" t="s">
        <v>95</v>
      </c>
      <c r="Q35" s="164"/>
      <c r="R35" s="164"/>
      <c r="S35" s="164"/>
      <c r="T35" s="164"/>
      <c r="U35" s="164"/>
      <c r="V35" s="164"/>
      <c r="W35" s="164"/>
      <c r="X35" s="164"/>
      <c r="Y35" s="165"/>
    </row>
    <row r="36" spans="1:25">
      <c r="A36" s="13"/>
      <c r="B36" s="131"/>
      <c r="C36" s="131"/>
      <c r="D36" s="131"/>
      <c r="E36" s="131"/>
      <c r="F36" s="131"/>
      <c r="G36" s="131"/>
      <c r="H36" s="192"/>
      <c r="I36" s="192"/>
      <c r="J36" s="192"/>
      <c r="K36" s="192"/>
      <c r="L36" s="192"/>
      <c r="M36" s="192"/>
      <c r="N36" s="192"/>
      <c r="O36" s="192"/>
      <c r="P36" s="13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>
      <c r="A37" s="1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>
      <c r="A38" s="4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>
      <c r="A39" s="4" t="s">
        <v>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5" ht="18">
      <c r="A40" s="7" t="s">
        <v>186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</row>
    <row r="41" spans="1:25" ht="18">
      <c r="A41" s="7" t="s">
        <v>187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</row>
    <row r="42" spans="1:25">
      <c r="A42" s="10" t="s">
        <v>164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>
      <c r="A43" s="12" t="s">
        <v>188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>
      <c r="A45" s="14"/>
      <c r="B45" s="14"/>
      <c r="Q45" s="14" t="s">
        <v>6</v>
      </c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7</v>
      </c>
      <c r="B46" s="14"/>
      <c r="I46" s="15"/>
      <c r="K46" s="16"/>
      <c r="L46" s="16"/>
      <c r="M46" s="16"/>
      <c r="N46" s="16"/>
      <c r="O46" s="16"/>
      <c r="P46" s="16"/>
      <c r="Q46" s="17" t="s">
        <v>189</v>
      </c>
      <c r="R46" s="17"/>
      <c r="S46" s="17"/>
      <c r="T46" s="17"/>
      <c r="U46" s="17"/>
      <c r="V46" s="17"/>
      <c r="W46" s="17"/>
      <c r="X46" s="17"/>
      <c r="Y46" s="17"/>
    </row>
    <row r="47" spans="1:25" ht="15.75" thickBot="1">
      <c r="A47" s="18" t="s">
        <v>9</v>
      </c>
      <c r="B47" s="18"/>
      <c r="D47" s="19"/>
      <c r="E47" s="19" t="s">
        <v>10</v>
      </c>
      <c r="F47" s="19"/>
      <c r="G47" s="19"/>
      <c r="H47" s="19"/>
      <c r="I47" s="15"/>
      <c r="K47" s="16"/>
      <c r="L47" s="16"/>
      <c r="M47" s="16"/>
      <c r="N47" s="16"/>
      <c r="O47" s="16"/>
      <c r="P47" s="16"/>
      <c r="Q47" s="17" t="s">
        <v>190</v>
      </c>
      <c r="R47" s="17"/>
      <c r="S47" s="17"/>
      <c r="T47" s="17"/>
      <c r="U47" s="17"/>
      <c r="V47" s="17"/>
      <c r="W47" s="17"/>
      <c r="X47" s="17"/>
      <c r="Y47" s="17"/>
    </row>
    <row r="48" spans="1:25">
      <c r="A48" s="20" t="s">
        <v>12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0" t="s">
        <v>13</v>
      </c>
      <c r="R48" s="21"/>
      <c r="S48" s="21"/>
      <c r="T48" s="21"/>
      <c r="U48" s="21"/>
      <c r="V48" s="21"/>
      <c r="W48" s="21"/>
      <c r="X48" s="21"/>
      <c r="Y48" s="22"/>
    </row>
    <row r="49" spans="1:25">
      <c r="A49" s="38" t="s">
        <v>14</v>
      </c>
      <c r="B49" s="26"/>
      <c r="C49" s="26"/>
      <c r="D49" s="34"/>
      <c r="E49" s="34"/>
      <c r="F49" s="34"/>
      <c r="G49" s="26" t="s">
        <v>15</v>
      </c>
      <c r="H49" s="26"/>
      <c r="I49" s="26"/>
      <c r="J49" s="27"/>
      <c r="K49" s="34"/>
      <c r="L49" s="34"/>
      <c r="M49" s="34"/>
      <c r="N49" s="34"/>
      <c r="O49" s="34"/>
      <c r="P49" s="36"/>
      <c r="Q49" s="29"/>
      <c r="R49" s="30"/>
      <c r="S49" s="30"/>
      <c r="T49" s="30"/>
      <c r="U49" s="30"/>
      <c r="V49" s="31" t="s">
        <v>16</v>
      </c>
      <c r="W49" s="30" t="s">
        <v>17</v>
      </c>
      <c r="X49" s="30"/>
      <c r="Y49" s="32" t="s">
        <v>16</v>
      </c>
    </row>
    <row r="50" spans="1:25">
      <c r="A50" s="29" t="s">
        <v>18</v>
      </c>
      <c r="B50" s="33"/>
      <c r="C50" s="33"/>
      <c r="D50" s="34"/>
      <c r="E50" s="34"/>
      <c r="F50" s="34"/>
      <c r="G50" s="26" t="s">
        <v>19</v>
      </c>
      <c r="H50" s="26"/>
      <c r="I50" s="26"/>
      <c r="J50" s="27"/>
      <c r="K50" s="35"/>
      <c r="L50" s="35"/>
      <c r="M50" s="35"/>
      <c r="N50" s="35"/>
      <c r="O50" s="35"/>
      <c r="P50" s="36"/>
      <c r="Q50" s="29" t="s">
        <v>20</v>
      </c>
      <c r="R50" s="33"/>
      <c r="S50" s="33"/>
      <c r="T50" s="33"/>
      <c r="U50" s="33"/>
      <c r="V50" s="35" t="s">
        <v>144</v>
      </c>
      <c r="W50" s="35" t="s">
        <v>145</v>
      </c>
      <c r="X50" s="33"/>
      <c r="Y50" s="37" t="s">
        <v>146</v>
      </c>
    </row>
    <row r="51" spans="1:25">
      <c r="A51" s="38" t="s">
        <v>24</v>
      </c>
      <c r="B51" s="26"/>
      <c r="C51" s="26"/>
      <c r="D51" s="34"/>
      <c r="E51" s="34"/>
      <c r="F51" s="34"/>
      <c r="G51" s="26" t="s">
        <v>25</v>
      </c>
      <c r="H51" s="26"/>
      <c r="I51" s="26"/>
      <c r="J51" s="27"/>
      <c r="K51" s="34"/>
      <c r="L51" s="34"/>
      <c r="M51" s="34"/>
      <c r="N51" s="34"/>
      <c r="O51" s="34"/>
      <c r="P51" s="39"/>
      <c r="Q51" s="29"/>
      <c r="R51" s="33"/>
      <c r="S51" s="33"/>
      <c r="T51" s="33"/>
      <c r="U51" s="33"/>
      <c r="V51" s="35"/>
      <c r="W51" s="35"/>
      <c r="X51" s="33"/>
      <c r="Y51" s="37"/>
    </row>
    <row r="52" spans="1:25">
      <c r="A52" s="40"/>
      <c r="B52" s="41"/>
      <c r="C52" s="42"/>
      <c r="D52" s="42"/>
      <c r="E52" s="42"/>
      <c r="F52" s="42"/>
      <c r="G52" s="43" t="s">
        <v>26</v>
      </c>
      <c r="H52" s="43"/>
      <c r="I52" s="43"/>
      <c r="J52" s="44"/>
      <c r="K52" s="45"/>
      <c r="L52" s="45"/>
      <c r="M52" s="45"/>
      <c r="N52" s="45"/>
      <c r="O52" s="45"/>
      <c r="P52" s="46"/>
      <c r="Q52" s="29" t="s">
        <v>27</v>
      </c>
      <c r="R52" s="33"/>
      <c r="S52" s="33"/>
      <c r="T52" s="33"/>
      <c r="U52" s="33"/>
      <c r="V52" s="47">
        <v>2</v>
      </c>
      <c r="W52" s="47">
        <v>7</v>
      </c>
      <c r="X52" s="47"/>
      <c r="Y52" s="48">
        <v>1</v>
      </c>
    </row>
    <row r="53" spans="1:25" ht="15.75" thickBot="1">
      <c r="A53" s="49"/>
      <c r="B53" s="50"/>
      <c r="C53" s="51"/>
      <c r="D53" s="51"/>
      <c r="E53" s="51"/>
      <c r="F53" s="51"/>
      <c r="G53" s="52" t="s">
        <v>28</v>
      </c>
      <c r="H53" s="52"/>
      <c r="I53" s="52"/>
      <c r="J53" s="53"/>
      <c r="K53" s="54"/>
      <c r="L53" s="54"/>
      <c r="M53" s="54"/>
      <c r="N53" s="54"/>
      <c r="O53" s="54"/>
      <c r="P53" s="55"/>
      <c r="Q53" s="56"/>
      <c r="R53" s="57"/>
      <c r="S53" s="57"/>
      <c r="T53" s="57"/>
      <c r="U53" s="57"/>
      <c r="V53" s="58"/>
      <c r="W53" s="58"/>
      <c r="X53" s="58"/>
      <c r="Y53" s="59"/>
    </row>
    <row r="54" spans="1:25" ht="15.75" thickBot="1">
      <c r="A54" s="18"/>
      <c r="B54" s="18"/>
      <c r="C54" s="19"/>
      <c r="D54" s="19"/>
      <c r="E54" s="19"/>
      <c r="F54" s="19"/>
      <c r="G54" s="19"/>
      <c r="H54" s="19"/>
      <c r="I54" s="15"/>
      <c r="K54" s="16"/>
      <c r="L54" s="16"/>
      <c r="M54" s="16"/>
      <c r="N54" s="16"/>
      <c r="O54" s="16"/>
      <c r="P54" s="16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23.25" thickBot="1">
      <c r="A55" s="61" t="s">
        <v>29</v>
      </c>
      <c r="B55" s="62" t="s">
        <v>30</v>
      </c>
      <c r="C55" s="62" t="s">
        <v>31</v>
      </c>
      <c r="D55" s="62" t="s">
        <v>32</v>
      </c>
      <c r="E55" s="63" t="s">
        <v>33</v>
      </c>
      <c r="F55" s="63" t="s">
        <v>34</v>
      </c>
      <c r="G55" s="63" t="s">
        <v>35</v>
      </c>
      <c r="H55" s="63" t="s">
        <v>147</v>
      </c>
      <c r="I55" s="62" t="s">
        <v>37</v>
      </c>
      <c r="J55" s="62" t="s">
        <v>38</v>
      </c>
      <c r="K55" s="62" t="s">
        <v>39</v>
      </c>
      <c r="L55" s="62" t="s">
        <v>37</v>
      </c>
      <c r="M55" s="62" t="s">
        <v>40</v>
      </c>
      <c r="N55" s="63" t="s">
        <v>148</v>
      </c>
      <c r="O55" s="62" t="s">
        <v>37</v>
      </c>
      <c r="P55" s="62" t="s">
        <v>42</v>
      </c>
      <c r="Q55" s="62" t="s">
        <v>43</v>
      </c>
      <c r="R55" s="62" t="s">
        <v>37</v>
      </c>
      <c r="S55" s="63" t="s">
        <v>44</v>
      </c>
      <c r="T55" s="63" t="s">
        <v>149</v>
      </c>
      <c r="U55" s="63" t="s">
        <v>37</v>
      </c>
      <c r="V55" s="63" t="s">
        <v>46</v>
      </c>
      <c r="W55" s="63" t="s">
        <v>47</v>
      </c>
      <c r="X55" s="63" t="s">
        <v>48</v>
      </c>
      <c r="Y55" s="64" t="s">
        <v>49</v>
      </c>
    </row>
    <row r="56" spans="1:25" ht="17.100000000000001" customHeight="1">
      <c r="A56" s="65">
        <v>1</v>
      </c>
      <c r="B56" s="66" t="s">
        <v>191</v>
      </c>
      <c r="C56" s="67" t="s">
        <v>192</v>
      </c>
      <c r="D56" s="68" t="s">
        <v>153</v>
      </c>
      <c r="E56" s="302">
        <v>4</v>
      </c>
      <c r="F56" s="70" t="s">
        <v>130</v>
      </c>
      <c r="G56" s="71" t="s">
        <v>193</v>
      </c>
      <c r="H56" s="72">
        <f>IF([1]Финишки!$B$4=0," ",VLOOKUP(E56,[1]Финишки!$A$4:$B$100,2,FALSE))</f>
        <v>6.2499999999999995E-3</v>
      </c>
      <c r="I56" s="73">
        <v>1</v>
      </c>
      <c r="J56" s="72">
        <f>IF([1]Финишки!$E$4=0," ",VLOOKUP(E56,[1]Финишки!$D$4:$E$100,2,FALSE))</f>
        <v>6.5277777777777782E-3</v>
      </c>
      <c r="K56" s="74">
        <f>IF(J56=" "," ",J56-H56)</f>
        <v>2.777777777777787E-4</v>
      </c>
      <c r="L56" s="73">
        <v>3</v>
      </c>
      <c r="M56" s="75">
        <f>IF([1]Финишки!$H$4=0," ",VLOOKUP(E56,[1]Финишки!$G$4:$H$100,2,FALSE))</f>
        <v>1.9108796296296294E-2</v>
      </c>
      <c r="N56" s="200">
        <f>IF(M56=" "," ",M56-J56)</f>
        <v>1.2581018518518516E-2</v>
      </c>
      <c r="O56" s="77">
        <v>1</v>
      </c>
      <c r="P56" s="75">
        <f>IF([1]Финишки!$K$4=0," ",VLOOKUP(E56,[1]Финишки!$J$4:$K$100,2,FALSE))</f>
        <v>1.9293981481481485E-2</v>
      </c>
      <c r="Q56" s="74">
        <f>IF(P56=" "," ",P56-M56)</f>
        <v>1.85185185185191E-4</v>
      </c>
      <c r="R56" s="77">
        <v>1</v>
      </c>
      <c r="S56" s="76">
        <f>IF([1]Финишки!$M$4=0," ",VLOOKUP(E56,[1]Финишки!$M$4:$N$100,2,FALSE))</f>
        <v>2.2627314814814819E-2</v>
      </c>
      <c r="T56" s="75">
        <f>IF(S56=" "," ",S56-P56)</f>
        <v>3.333333333333334E-3</v>
      </c>
      <c r="U56" s="77">
        <v>1</v>
      </c>
      <c r="V56" s="96">
        <f>IF([1]Финишки!$M$4=0," ",VLOOKUP(E56,[1]Финишки!$M$4:$N$100,2,FALSE))</f>
        <v>2.2627314814814819E-2</v>
      </c>
      <c r="W56" s="75">
        <v>0</v>
      </c>
      <c r="X56" s="80" t="s">
        <v>179</v>
      </c>
      <c r="Y56" s="81" t="s">
        <v>194</v>
      </c>
    </row>
    <row r="57" spans="1:25" ht="17.100000000000001" customHeight="1">
      <c r="A57" s="65">
        <v>2</v>
      </c>
      <c r="B57" s="66" t="s">
        <v>195</v>
      </c>
      <c r="C57" s="67" t="s">
        <v>192</v>
      </c>
      <c r="D57" s="68" t="s">
        <v>153</v>
      </c>
      <c r="E57" s="69">
        <v>3</v>
      </c>
      <c r="F57" s="82" t="s">
        <v>130</v>
      </c>
      <c r="G57" s="201" t="s">
        <v>193</v>
      </c>
      <c r="H57" s="72">
        <f>IF([1]Финишки!$B$4=0," ",VLOOKUP(E57,[1]Финишки!$A$4:$B$100,2,FALSE))</f>
        <v>6.3657407407407404E-3</v>
      </c>
      <c r="I57" s="73">
        <v>3</v>
      </c>
      <c r="J57" s="72">
        <f>IF([1]Финишки!$E$4=0," ",VLOOKUP(E57,[1]Финишки!$D$4:$E$100,2,FALSE))</f>
        <v>6.6435185185185182E-3</v>
      </c>
      <c r="K57" s="74">
        <f>IF(J57=" "," ",J57-H57)</f>
        <v>2.7777777777777783E-4</v>
      </c>
      <c r="L57" s="73">
        <v>3</v>
      </c>
      <c r="M57" s="75">
        <f>IF([1]Финишки!$H$4=0," ",VLOOKUP(E57,[1]Финишки!$G$4:$H$100,2,FALSE))</f>
        <v>1.9456018518518518E-2</v>
      </c>
      <c r="N57" s="200">
        <f>IF(M57=" "," ",M57-J57)</f>
        <v>1.2812500000000001E-2</v>
      </c>
      <c r="O57" s="77">
        <v>2</v>
      </c>
      <c r="P57" s="75">
        <f>IF([1]Финишки!$K$4=0," ",VLOOKUP(E57,[1]Финишки!$J$4:$K$100,2,FALSE))</f>
        <v>1.9722222222222221E-2</v>
      </c>
      <c r="Q57" s="74">
        <f>IF(P57=" "," ",P57-M57)</f>
        <v>2.6620370370370253E-4</v>
      </c>
      <c r="R57" s="77">
        <v>4</v>
      </c>
      <c r="S57" s="76">
        <f>IF([1]Финишки!$M$4=0," ",VLOOKUP(E57,[1]Финишки!$M$4:$N$100,2,FALSE))</f>
        <v>2.3182870370370371E-2</v>
      </c>
      <c r="T57" s="75">
        <f>IF(S57=" "," ",S57-P57)</f>
        <v>3.4606481481481502E-3</v>
      </c>
      <c r="U57" s="77">
        <v>2</v>
      </c>
      <c r="V57" s="96">
        <f>IF([1]Финишки!$M$4=0," ",VLOOKUP(E57,[1]Финишки!$M$4:$N$100,2,FALSE))</f>
        <v>2.3182870370370371E-2</v>
      </c>
      <c r="W57" s="75">
        <f>V57-V56</f>
        <v>5.5555555555555219E-4</v>
      </c>
      <c r="X57" s="80" t="s">
        <v>179</v>
      </c>
      <c r="Y57" s="81" t="s">
        <v>194</v>
      </c>
    </row>
    <row r="58" spans="1:25" ht="17.100000000000001" customHeight="1">
      <c r="A58" s="88">
        <v>3</v>
      </c>
      <c r="B58" s="66" t="s">
        <v>196</v>
      </c>
      <c r="C58" s="89">
        <v>2000</v>
      </c>
      <c r="D58" s="68" t="s">
        <v>153</v>
      </c>
      <c r="E58" s="69">
        <v>5</v>
      </c>
      <c r="F58" s="82" t="s">
        <v>130</v>
      </c>
      <c r="G58" s="201" t="s">
        <v>193</v>
      </c>
      <c r="H58" s="72">
        <f>IF([1]Финишки!$B$4=0," ",VLOOKUP(E58,[1]Финишки!$A$4:$B$100,2,FALSE))</f>
        <v>6.4583333333333333E-3</v>
      </c>
      <c r="I58" s="73">
        <v>4</v>
      </c>
      <c r="J58" s="72">
        <f>IF([1]Финишки!$E$4=0," ",VLOOKUP(E58,[1]Финишки!$D$4:$E$100,2,FALSE))</f>
        <v>6.7129629629629622E-3</v>
      </c>
      <c r="K58" s="74">
        <f>IF(J58=" "," ",J58-H58)</f>
        <v>2.5462962962962896E-4</v>
      </c>
      <c r="L58" s="73">
        <v>1</v>
      </c>
      <c r="M58" s="75">
        <f>IF([1]Финишки!$H$4=0," ",VLOOKUP(E58,[1]Финишки!$G$4:$H$100,2,FALSE))</f>
        <v>2.011574074074074E-2</v>
      </c>
      <c r="N58" s="200">
        <f>IF(M58=" "," ",M58-J58)</f>
        <v>1.3402777777777777E-2</v>
      </c>
      <c r="O58" s="77">
        <v>4</v>
      </c>
      <c r="P58" s="75">
        <f>IF([1]Финишки!$K$4=0," ",VLOOKUP(E58,[1]Финишки!$J$4:$K$100,2,FALSE))</f>
        <v>2.0335648148148148E-2</v>
      </c>
      <c r="Q58" s="74">
        <f>IF(P58=" "," ",P58-M58)</f>
        <v>2.1990740740740825E-4</v>
      </c>
      <c r="R58" s="77">
        <v>3</v>
      </c>
      <c r="S58" s="76">
        <f>IF([1]Финишки!$M$4=0," ",VLOOKUP(E58,[1]Финишки!$M$4:$N$100,2,FALSE))</f>
        <v>2.3668981481481485E-2</v>
      </c>
      <c r="T58" s="75">
        <f>IF(S58=" "," ",S58-P58)</f>
        <v>3.3333333333333375E-3</v>
      </c>
      <c r="U58" s="77">
        <v>1</v>
      </c>
      <c r="V58" s="96">
        <f>IF([1]Финишки!$M$4=0," ",VLOOKUP(E58,[1]Финишки!$M$4:$N$100,2,FALSE))</f>
        <v>2.3668981481481485E-2</v>
      </c>
      <c r="W58" s="75">
        <f>V58-V56</f>
        <v>1.0416666666666664E-3</v>
      </c>
      <c r="X58" s="80" t="s">
        <v>173</v>
      </c>
      <c r="Y58" s="81" t="s">
        <v>197</v>
      </c>
    </row>
    <row r="59" spans="1:25" ht="17.100000000000001" customHeight="1">
      <c r="A59" s="88">
        <v>4</v>
      </c>
      <c r="B59" s="85" t="s">
        <v>198</v>
      </c>
      <c r="C59" s="89">
        <v>1999</v>
      </c>
      <c r="D59" s="68" t="s">
        <v>184</v>
      </c>
      <c r="E59" s="203">
        <v>2</v>
      </c>
      <c r="F59" s="82" t="s">
        <v>108</v>
      </c>
      <c r="G59" s="70" t="s">
        <v>109</v>
      </c>
      <c r="H59" s="72">
        <f>IF([1]Финишки!$B$4=0," ",VLOOKUP(E59,[1]Финишки!$A$4:$B$100,2,FALSE))</f>
        <v>6.2731481481481484E-3</v>
      </c>
      <c r="I59" s="73">
        <v>2</v>
      </c>
      <c r="J59" s="72">
        <f>IF([1]Финишки!$E$4=0," ",VLOOKUP(E59,[1]Финишки!$D$4:$E$100,2,FALSE))</f>
        <v>6.5972222222222222E-3</v>
      </c>
      <c r="K59" s="74">
        <f>IF(J59=" "," ",J59-H59)</f>
        <v>3.2407407407407385E-4</v>
      </c>
      <c r="L59" s="73">
        <v>5</v>
      </c>
      <c r="M59" s="75">
        <f>IF([1]Финишки!$H$4=0," ",VLOOKUP(E59,[1]Финишки!$G$4:$H$100,2,FALSE))</f>
        <v>1.996527777777778E-2</v>
      </c>
      <c r="N59" s="200">
        <f>IF(M59=" "," ",M59-J59)</f>
        <v>1.3368055555555557E-2</v>
      </c>
      <c r="O59" s="77">
        <v>3</v>
      </c>
      <c r="P59" s="75">
        <f>IF([1]Финишки!$K$4=0," ",VLOOKUP(E59,[1]Финишки!$J$4:$K$100,2,FALSE))</f>
        <v>2.0312500000000001E-2</v>
      </c>
      <c r="Q59" s="74">
        <f>IF(P59=" "," ",P59-M59)</f>
        <v>3.4722222222222099E-4</v>
      </c>
      <c r="R59" s="77">
        <v>5</v>
      </c>
      <c r="S59" s="76">
        <f>IF([1]Финишки!$M$4=0," ",VLOOKUP(E59,[1]Финишки!$M$4:$N$100,2,FALSE))</f>
        <v>2.3807870370370368E-2</v>
      </c>
      <c r="T59" s="75">
        <f>IF(S59=" "," ",S59-P59)</f>
        <v>3.4953703703703674E-3</v>
      </c>
      <c r="U59" s="77">
        <v>3</v>
      </c>
      <c r="V59" s="96">
        <f>IF([1]Финишки!$M$4=0," ",VLOOKUP(E59,[1]Финишки!$M$4:$N$100,2,FALSE))</f>
        <v>2.3807870370370368E-2</v>
      </c>
      <c r="W59" s="75">
        <f>V59-V56</f>
        <v>1.1805555555555493E-3</v>
      </c>
      <c r="X59" s="80" t="s">
        <v>173</v>
      </c>
      <c r="Y59" s="90" t="s">
        <v>185</v>
      </c>
    </row>
    <row r="60" spans="1:25" ht="17.100000000000001" customHeight="1">
      <c r="A60" s="88">
        <v>5</v>
      </c>
      <c r="B60" s="85" t="s">
        <v>199</v>
      </c>
      <c r="C60" s="67" t="s">
        <v>192</v>
      </c>
      <c r="D60" s="68" t="s">
        <v>171</v>
      </c>
      <c r="E60" s="203">
        <v>1</v>
      </c>
      <c r="F60" s="86" t="s">
        <v>130</v>
      </c>
      <c r="G60" s="86" t="s">
        <v>172</v>
      </c>
      <c r="H60" s="72">
        <f>IF([1]Финишки!$B$4=0," ",VLOOKUP(E60,[1]Финишки!$A$4:$B$100,2,FALSE))</f>
        <v>6.5624999999999998E-3</v>
      </c>
      <c r="I60" s="73">
        <v>5</v>
      </c>
      <c r="J60" s="72">
        <f>IF([1]Финишки!$E$4=0," ",VLOOKUP(E60,[1]Финишки!$D$4:$E$100,2,FALSE))</f>
        <v>6.828703703703704E-3</v>
      </c>
      <c r="K60" s="74">
        <f>IF(J60=" "," ",J60-H60)</f>
        <v>2.6620370370370426E-4</v>
      </c>
      <c r="L60" s="73">
        <v>2</v>
      </c>
      <c r="M60" s="75">
        <f>IF([1]Финишки!$H$4=0," ",VLOOKUP(E60,[1]Финишки!$G$4:$H$100,2,FALSE))</f>
        <v>2.3032407407407404E-2</v>
      </c>
      <c r="N60" s="200">
        <f>IF(M60=" "," ",M60-J60)</f>
        <v>1.6203703703703699E-2</v>
      </c>
      <c r="O60" s="77">
        <v>5</v>
      </c>
      <c r="P60" s="75">
        <f>IF([1]Финишки!$K$4=0," ",VLOOKUP(E60,[1]Финишки!$J$4:$K$100,2,FALSE))</f>
        <v>2.3240740740740742E-2</v>
      </c>
      <c r="Q60" s="74">
        <f>IF(P60=" "," ",P60-M60)</f>
        <v>2.0833333333333814E-4</v>
      </c>
      <c r="R60" s="77">
        <v>2</v>
      </c>
      <c r="S60" s="76">
        <f>IF([1]Финишки!$M$4=0," ",VLOOKUP(E60,[1]Финишки!$M$4:$N$100,2,FALSE))</f>
        <v>2.7337962962962963E-2</v>
      </c>
      <c r="T60" s="75">
        <f>IF(S60=" "," ",S60-P60)</f>
        <v>4.0972222222222208E-3</v>
      </c>
      <c r="U60" s="77">
        <v>4</v>
      </c>
      <c r="V60" s="96">
        <f>IF([1]Финишки!$M$4=0," ",VLOOKUP(E60,[1]Финишки!$M$4:$N$100,2,FALSE))</f>
        <v>2.7337962962962963E-2</v>
      </c>
      <c r="W60" s="75">
        <f>V60-V56</f>
        <v>4.7106481481481444E-3</v>
      </c>
      <c r="X60" s="80" t="s">
        <v>200</v>
      </c>
      <c r="Y60" s="303" t="s">
        <v>133</v>
      </c>
    </row>
    <row r="61" spans="1:25" ht="15.75" thickBot="1">
      <c r="A61" s="97"/>
      <c r="B61" s="98"/>
      <c r="C61" s="99"/>
      <c r="D61" s="99"/>
      <c r="E61" s="99"/>
      <c r="F61" s="100"/>
      <c r="G61" s="100"/>
      <c r="H61" s="101"/>
      <c r="I61" s="102"/>
      <c r="J61" s="101"/>
      <c r="K61" s="103"/>
      <c r="L61" s="103"/>
      <c r="M61" s="103"/>
      <c r="N61" s="104"/>
      <c r="O61" s="105"/>
      <c r="P61" s="103"/>
      <c r="Q61" s="103"/>
      <c r="R61" s="103"/>
      <c r="S61" s="103"/>
      <c r="T61" s="103"/>
      <c r="U61" s="103"/>
      <c r="V61" s="106"/>
      <c r="W61" s="107"/>
      <c r="X61" s="107"/>
      <c r="Y61" s="108"/>
    </row>
    <row r="62" spans="1:25" ht="16.5" thickBot="1">
      <c r="A62" s="109" t="s">
        <v>80</v>
      </c>
      <c r="B62" s="110"/>
      <c r="C62" s="110"/>
      <c r="D62" s="110"/>
      <c r="E62" s="110"/>
      <c r="F62" s="110"/>
      <c r="G62" s="111"/>
      <c r="H62" s="112"/>
      <c r="I62" s="112"/>
      <c r="J62" s="112"/>
      <c r="K62" s="112"/>
      <c r="L62" s="112"/>
      <c r="M62" s="112"/>
      <c r="N62" s="112"/>
      <c r="O62" s="112"/>
      <c r="P62" s="112"/>
      <c r="Q62" s="113"/>
      <c r="R62" s="113"/>
      <c r="S62" s="113"/>
      <c r="T62" s="113"/>
      <c r="U62" s="113"/>
      <c r="V62" s="113"/>
      <c r="W62" s="114"/>
      <c r="X62" s="114"/>
      <c r="Y62" s="115"/>
    </row>
    <row r="63" spans="1:25" ht="16.5" thickBot="1">
      <c r="A63" s="294"/>
      <c r="B63" s="304"/>
      <c r="C63" s="305"/>
      <c r="D63" s="119"/>
      <c r="E63" s="120"/>
      <c r="F63" s="121"/>
      <c r="G63" s="122"/>
      <c r="H63" s="125"/>
      <c r="I63" s="124"/>
      <c r="J63" s="125"/>
      <c r="K63" s="306"/>
      <c r="L63" s="124"/>
      <c r="M63" s="125"/>
      <c r="N63" s="127"/>
      <c r="O63" s="124"/>
      <c r="P63" s="128"/>
      <c r="Q63" s="129"/>
      <c r="R63" s="129"/>
      <c r="S63" s="129"/>
      <c r="T63" s="129"/>
      <c r="U63" s="129"/>
      <c r="V63" s="129"/>
      <c r="W63" s="130"/>
      <c r="X63" s="130"/>
      <c r="Y63" s="115"/>
    </row>
    <row r="64" spans="1:25" ht="16.5" thickBot="1">
      <c r="A64" s="131"/>
      <c r="B64" s="132"/>
      <c r="C64" s="131"/>
      <c r="D64" s="131"/>
      <c r="E64" s="131"/>
      <c r="F64" s="131"/>
      <c r="G64" s="131"/>
      <c r="H64" s="133"/>
      <c r="I64" s="133"/>
      <c r="J64" s="133"/>
      <c r="K64" s="133"/>
      <c r="L64" s="133"/>
      <c r="M64" s="133"/>
      <c r="N64" s="134"/>
      <c r="O64" s="134"/>
      <c r="P64" s="133"/>
      <c r="Q64" s="135"/>
      <c r="R64" s="135"/>
      <c r="S64" s="135"/>
      <c r="T64" s="135"/>
      <c r="U64" s="135"/>
      <c r="V64" s="135"/>
      <c r="W64" s="136"/>
      <c r="X64" s="136"/>
      <c r="Y64" s="136"/>
    </row>
    <row r="65" spans="1:25">
      <c r="A65" s="137" t="s">
        <v>81</v>
      </c>
      <c r="B65" s="138"/>
      <c r="C65" s="138"/>
      <c r="D65" s="138"/>
      <c r="E65" s="139"/>
      <c r="F65" s="137" t="s">
        <v>82</v>
      </c>
      <c r="G65" s="139"/>
      <c r="H65" s="140" t="s">
        <v>83</v>
      </c>
      <c r="I65" s="141"/>
      <c r="J65" s="141"/>
      <c r="K65" s="141"/>
      <c r="L65" s="141"/>
      <c r="M65" s="142"/>
      <c r="N65" s="143" t="s">
        <v>84</v>
      </c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</row>
    <row r="66" spans="1:25">
      <c r="A66" s="146"/>
      <c r="B66" s="147"/>
      <c r="C66" s="147"/>
      <c r="D66" s="147"/>
      <c r="E66" s="148"/>
      <c r="F66" s="146"/>
      <c r="G66" s="148"/>
      <c r="H66" s="149" t="s">
        <v>85</v>
      </c>
      <c r="I66" s="150"/>
      <c r="J66" s="151" t="s">
        <v>86</v>
      </c>
      <c r="K66" s="152" t="s">
        <v>86</v>
      </c>
      <c r="L66" s="151"/>
      <c r="M66" s="153"/>
      <c r="N66" s="154" t="s">
        <v>87</v>
      </c>
      <c r="O66" s="155" t="s">
        <v>88</v>
      </c>
      <c r="P66" s="156"/>
      <c r="Q66" s="157"/>
      <c r="R66" s="158"/>
      <c r="S66" s="159"/>
      <c r="T66" s="159"/>
      <c r="U66" s="159"/>
      <c r="V66" s="155" t="s">
        <v>89</v>
      </c>
      <c r="W66" s="160"/>
      <c r="X66" s="161" t="s">
        <v>90</v>
      </c>
      <c r="Y66" s="162"/>
    </row>
    <row r="67" spans="1:25" ht="15.75" thickBot="1">
      <c r="A67" s="163" t="s">
        <v>91</v>
      </c>
      <c r="B67" s="164"/>
      <c r="C67" s="164"/>
      <c r="D67" s="164"/>
      <c r="E67" s="165"/>
      <c r="F67" s="163" t="s">
        <v>91</v>
      </c>
      <c r="G67" s="165"/>
      <c r="H67" s="166">
        <v>22</v>
      </c>
      <c r="I67" s="167"/>
      <c r="J67" s="168"/>
      <c r="K67" s="166">
        <v>22</v>
      </c>
      <c r="L67" s="169"/>
      <c r="M67" s="167"/>
      <c r="N67" s="170">
        <v>5</v>
      </c>
      <c r="O67" s="171" t="s">
        <v>92</v>
      </c>
      <c r="P67" s="169"/>
      <c r="Q67" s="167"/>
      <c r="R67" s="105"/>
      <c r="S67" s="172"/>
      <c r="T67" s="172"/>
      <c r="U67" s="172"/>
      <c r="V67" s="173"/>
      <c r="W67" s="174"/>
      <c r="X67" s="175"/>
      <c r="Y67" s="290" t="s">
        <v>92</v>
      </c>
    </row>
    <row r="68" spans="1:25" ht="15.75" thickBot="1">
      <c r="A68" s="131"/>
      <c r="B68" s="176"/>
      <c r="C68" s="131"/>
      <c r="D68" s="131"/>
      <c r="E68" s="131"/>
      <c r="F68" s="131"/>
      <c r="G68" s="131"/>
      <c r="H68" s="133"/>
      <c r="I68" s="133"/>
      <c r="J68" s="133"/>
      <c r="K68" s="133"/>
      <c r="L68" s="133"/>
      <c r="M68" s="133"/>
      <c r="N68" s="134"/>
      <c r="O68" s="134"/>
      <c r="P68" s="133"/>
      <c r="Q68" s="133"/>
      <c r="R68" s="133"/>
      <c r="S68" s="133"/>
      <c r="T68" s="133"/>
      <c r="U68" s="133"/>
      <c r="V68" s="133"/>
      <c r="W68" s="136"/>
      <c r="X68" s="136"/>
      <c r="Y68" s="136"/>
    </row>
    <row r="69" spans="1:25">
      <c r="A69" s="177" t="s">
        <v>18</v>
      </c>
      <c r="B69" s="178"/>
      <c r="C69" s="178"/>
      <c r="D69" s="178"/>
      <c r="E69" s="178"/>
      <c r="F69" s="178"/>
      <c r="G69" s="179"/>
      <c r="H69" s="133"/>
      <c r="I69" s="133"/>
      <c r="J69" s="133"/>
      <c r="K69" s="133"/>
      <c r="L69" s="133"/>
      <c r="M69" s="133"/>
      <c r="N69" s="134"/>
      <c r="O69" s="180"/>
      <c r="P69" s="181" t="s">
        <v>93</v>
      </c>
      <c r="Q69" s="182"/>
      <c r="R69" s="182"/>
      <c r="S69" s="182"/>
      <c r="T69" s="182"/>
      <c r="U69" s="182"/>
      <c r="V69" s="182"/>
      <c r="W69" s="182"/>
      <c r="X69" s="182"/>
      <c r="Y69" s="183"/>
    </row>
    <row r="70" spans="1:25">
      <c r="A70" s="184"/>
      <c r="B70" s="185"/>
      <c r="C70" s="186"/>
      <c r="D70" s="186"/>
      <c r="E70" s="186"/>
      <c r="F70" s="186"/>
      <c r="G70" s="187"/>
      <c r="H70" s="133"/>
      <c r="I70" s="133"/>
      <c r="J70" s="133"/>
      <c r="K70" s="133"/>
      <c r="L70" s="133"/>
      <c r="M70" s="133"/>
      <c r="N70" s="134"/>
      <c r="O70" s="134"/>
      <c r="P70" s="188"/>
      <c r="Q70" s="189"/>
      <c r="R70" s="188"/>
      <c r="S70" s="188"/>
      <c r="T70" s="188"/>
      <c r="U70" s="188"/>
      <c r="V70" s="188"/>
      <c r="W70" s="190"/>
      <c r="X70" s="190"/>
      <c r="Y70" s="191"/>
    </row>
    <row r="71" spans="1:25" ht="15.75" thickBot="1">
      <c r="A71" s="163" t="s">
        <v>94</v>
      </c>
      <c r="B71" s="164"/>
      <c r="C71" s="164"/>
      <c r="D71" s="164"/>
      <c r="E71" s="164"/>
      <c r="F71" s="164"/>
      <c r="G71" s="165"/>
      <c r="H71" s="192"/>
      <c r="I71" s="192"/>
      <c r="J71" s="192"/>
      <c r="K71" s="192"/>
      <c r="L71" s="192"/>
      <c r="M71" s="192"/>
      <c r="N71" s="192"/>
      <c r="O71" s="193"/>
      <c r="P71" s="194" t="s">
        <v>95</v>
      </c>
      <c r="Q71" s="164"/>
      <c r="R71" s="164"/>
      <c r="S71" s="164"/>
      <c r="T71" s="164"/>
      <c r="U71" s="164"/>
      <c r="V71" s="164"/>
      <c r="W71" s="164"/>
      <c r="X71" s="164"/>
      <c r="Y71" s="165"/>
    </row>
    <row r="73" spans="1:25">
      <c r="A73" s="1" t="s">
        <v>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>
      <c r="A74" s="4" t="s">
        <v>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</row>
    <row r="75" spans="1:25">
      <c r="A75" s="4" t="s">
        <v>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</row>
    <row r="76" spans="1:25" ht="18">
      <c r="A76" s="7" t="s">
        <v>186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</row>
    <row r="77" spans="1:25" ht="18">
      <c r="A77" s="7" t="s">
        <v>187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</row>
    <row r="78" spans="1:25">
      <c r="A78" s="10" t="s">
        <v>164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2" t="s">
        <v>201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>
      <c r="A81" s="14"/>
      <c r="B81" s="14"/>
      <c r="Q81" s="14" t="s">
        <v>6</v>
      </c>
      <c r="R81" s="14"/>
      <c r="S81" s="14"/>
      <c r="T81" s="14"/>
      <c r="U81" s="14"/>
      <c r="V81" s="14"/>
      <c r="W81" s="14"/>
      <c r="X81" s="14"/>
      <c r="Y81" s="14"/>
    </row>
    <row r="82" spans="1:25">
      <c r="A82" s="14" t="s">
        <v>7</v>
      </c>
      <c r="B82" s="14"/>
      <c r="I82" s="15"/>
      <c r="K82" s="16"/>
      <c r="L82" s="16"/>
      <c r="M82" s="16"/>
      <c r="N82" s="16"/>
      <c r="O82" s="16"/>
      <c r="P82" s="16"/>
      <c r="Q82" s="17" t="s">
        <v>142</v>
      </c>
      <c r="R82" s="17"/>
      <c r="S82" s="17"/>
      <c r="T82" s="17"/>
      <c r="U82" s="17"/>
      <c r="V82" s="17"/>
      <c r="W82" s="17"/>
      <c r="X82" s="17"/>
      <c r="Y82" s="17"/>
    </row>
    <row r="83" spans="1:25" ht="15.75" thickBot="1">
      <c r="A83" s="18" t="s">
        <v>9</v>
      </c>
      <c r="B83" s="18"/>
      <c r="D83" s="19"/>
      <c r="E83" s="19" t="s">
        <v>10</v>
      </c>
      <c r="F83" s="19"/>
      <c r="G83" s="19"/>
      <c r="H83" s="19"/>
      <c r="I83" s="15"/>
      <c r="K83" s="16"/>
      <c r="L83" s="16"/>
      <c r="M83" s="16"/>
      <c r="N83" s="16"/>
      <c r="O83" s="16"/>
      <c r="P83" s="16"/>
      <c r="Q83" s="17" t="s">
        <v>143</v>
      </c>
      <c r="R83" s="17"/>
      <c r="S83" s="17"/>
      <c r="T83" s="17"/>
      <c r="U83" s="17"/>
      <c r="V83" s="17"/>
      <c r="W83" s="17"/>
      <c r="X83" s="17"/>
      <c r="Y83" s="17"/>
    </row>
    <row r="84" spans="1:25">
      <c r="A84" s="20" t="s">
        <v>12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0" t="s">
        <v>13</v>
      </c>
      <c r="R84" s="21"/>
      <c r="S84" s="21"/>
      <c r="T84" s="21"/>
      <c r="U84" s="21"/>
      <c r="V84" s="21"/>
      <c r="W84" s="21"/>
      <c r="X84" s="21"/>
      <c r="Y84" s="22"/>
    </row>
    <row r="85" spans="1:25">
      <c r="A85" s="38" t="s">
        <v>14</v>
      </c>
      <c r="B85" s="26"/>
      <c r="C85" s="26"/>
      <c r="D85" s="34"/>
      <c r="E85" s="34"/>
      <c r="F85" s="34"/>
      <c r="G85" s="26" t="s">
        <v>15</v>
      </c>
      <c r="H85" s="26"/>
      <c r="I85" s="26"/>
      <c r="J85" s="27"/>
      <c r="K85" s="34"/>
      <c r="L85" s="34"/>
      <c r="M85" s="34"/>
      <c r="N85" s="34"/>
      <c r="O85" s="34"/>
      <c r="P85" s="36"/>
      <c r="Q85" s="29"/>
      <c r="R85" s="30"/>
      <c r="S85" s="30"/>
      <c r="T85" s="30"/>
      <c r="U85" s="30"/>
      <c r="V85" s="31" t="s">
        <v>16</v>
      </c>
      <c r="W85" s="30" t="s">
        <v>17</v>
      </c>
      <c r="X85" s="30"/>
      <c r="Y85" s="32" t="s">
        <v>16</v>
      </c>
    </row>
    <row r="86" spans="1:25">
      <c r="A86" s="29" t="s">
        <v>18</v>
      </c>
      <c r="B86" s="33"/>
      <c r="C86" s="33"/>
      <c r="D86" s="34"/>
      <c r="E86" s="34"/>
      <c r="F86" s="34"/>
      <c r="G86" s="26" t="s">
        <v>19</v>
      </c>
      <c r="H86" s="26"/>
      <c r="I86" s="26"/>
      <c r="J86" s="27"/>
      <c r="K86" s="35"/>
      <c r="L86" s="35"/>
      <c r="M86" s="35"/>
      <c r="N86" s="35"/>
      <c r="O86" s="35"/>
      <c r="P86" s="36"/>
      <c r="Q86" s="29" t="s">
        <v>20</v>
      </c>
      <c r="R86" s="33"/>
      <c r="S86" s="33"/>
      <c r="T86" s="33"/>
      <c r="U86" s="33"/>
      <c r="V86" s="35" t="s">
        <v>144</v>
      </c>
      <c r="W86" s="35" t="s">
        <v>145</v>
      </c>
      <c r="X86" s="33"/>
      <c r="Y86" s="37" t="s">
        <v>146</v>
      </c>
    </row>
    <row r="87" spans="1:25">
      <c r="A87" s="38" t="s">
        <v>24</v>
      </c>
      <c r="B87" s="26"/>
      <c r="C87" s="26"/>
      <c r="D87" s="34"/>
      <c r="E87" s="34"/>
      <c r="F87" s="34"/>
      <c r="G87" s="26" t="s">
        <v>25</v>
      </c>
      <c r="H87" s="26"/>
      <c r="I87" s="26"/>
      <c r="J87" s="27"/>
      <c r="K87" s="34"/>
      <c r="L87" s="34"/>
      <c r="M87" s="34"/>
      <c r="N87" s="34"/>
      <c r="O87" s="34"/>
      <c r="P87" s="39"/>
      <c r="Q87" s="29"/>
      <c r="R87" s="33"/>
      <c r="S87" s="33"/>
      <c r="T87" s="33"/>
      <c r="U87" s="33"/>
      <c r="V87" s="35"/>
      <c r="W87" s="35"/>
      <c r="X87" s="33"/>
      <c r="Y87" s="37"/>
    </row>
    <row r="88" spans="1:25">
      <c r="A88" s="40"/>
      <c r="B88" s="41"/>
      <c r="C88" s="42"/>
      <c r="D88" s="42"/>
      <c r="E88" s="42"/>
      <c r="F88" s="42"/>
      <c r="G88" s="43" t="s">
        <v>26</v>
      </c>
      <c r="H88" s="43"/>
      <c r="I88" s="43"/>
      <c r="J88" s="44"/>
      <c r="K88" s="45"/>
      <c r="L88" s="45"/>
      <c r="M88" s="45"/>
      <c r="N88" s="45"/>
      <c r="O88" s="45"/>
      <c r="P88" s="46"/>
      <c r="Q88" s="29" t="s">
        <v>27</v>
      </c>
      <c r="R88" s="33"/>
      <c r="S88" s="33"/>
      <c r="T88" s="33"/>
      <c r="U88" s="33"/>
      <c r="V88" s="47">
        <v>2</v>
      </c>
      <c r="W88" s="47">
        <v>3</v>
      </c>
      <c r="X88" s="47"/>
      <c r="Y88" s="48">
        <v>1</v>
      </c>
    </row>
    <row r="89" spans="1:25" ht="15.75" thickBot="1">
      <c r="A89" s="49"/>
      <c r="B89" s="50"/>
      <c r="C89" s="51"/>
      <c r="D89" s="51"/>
      <c r="E89" s="51"/>
      <c r="F89" s="51"/>
      <c r="G89" s="52" t="s">
        <v>28</v>
      </c>
      <c r="H89" s="52"/>
      <c r="I89" s="52"/>
      <c r="J89" s="53"/>
      <c r="K89" s="54"/>
      <c r="L89" s="54"/>
      <c r="M89" s="54"/>
      <c r="N89" s="54"/>
      <c r="O89" s="54"/>
      <c r="P89" s="55"/>
      <c r="Q89" s="56"/>
      <c r="R89" s="57"/>
      <c r="S89" s="57"/>
      <c r="T89" s="57"/>
      <c r="U89" s="57"/>
      <c r="V89" s="58"/>
      <c r="W89" s="58"/>
      <c r="X89" s="58"/>
      <c r="Y89" s="59"/>
    </row>
    <row r="90" spans="1:25" ht="15.75" thickBot="1">
      <c r="A90" s="18"/>
      <c r="B90" s="18"/>
      <c r="C90" s="19"/>
      <c r="D90" s="19"/>
      <c r="E90" s="19"/>
      <c r="F90" s="19"/>
      <c r="G90" s="19"/>
      <c r="H90" s="19"/>
      <c r="I90" s="15"/>
      <c r="K90" s="16"/>
      <c r="L90" s="16"/>
      <c r="M90" s="16"/>
      <c r="N90" s="16"/>
      <c r="O90" s="16"/>
      <c r="P90" s="16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23.25" thickBot="1">
      <c r="A91" s="61" t="s">
        <v>29</v>
      </c>
      <c r="B91" s="62" t="s">
        <v>30</v>
      </c>
      <c r="C91" s="62" t="s">
        <v>31</v>
      </c>
      <c r="D91" s="62" t="s">
        <v>32</v>
      </c>
      <c r="E91" s="63" t="s">
        <v>33</v>
      </c>
      <c r="F91" s="63" t="s">
        <v>34</v>
      </c>
      <c r="G91" s="63" t="s">
        <v>35</v>
      </c>
      <c r="H91" s="63" t="s">
        <v>147</v>
      </c>
      <c r="I91" s="62" t="s">
        <v>37</v>
      </c>
      <c r="J91" s="62" t="s">
        <v>38</v>
      </c>
      <c r="K91" s="62" t="s">
        <v>39</v>
      </c>
      <c r="L91" s="62" t="s">
        <v>37</v>
      </c>
      <c r="M91" s="62" t="s">
        <v>40</v>
      </c>
      <c r="N91" s="63" t="s">
        <v>148</v>
      </c>
      <c r="O91" s="62" t="s">
        <v>37</v>
      </c>
      <c r="P91" s="62" t="s">
        <v>42</v>
      </c>
      <c r="Q91" s="62" t="s">
        <v>43</v>
      </c>
      <c r="R91" s="62" t="s">
        <v>37</v>
      </c>
      <c r="S91" s="63" t="s">
        <v>44</v>
      </c>
      <c r="T91" s="63" t="s">
        <v>149</v>
      </c>
      <c r="U91" s="63" t="s">
        <v>37</v>
      </c>
      <c r="V91" s="63" t="s">
        <v>46</v>
      </c>
      <c r="W91" s="63" t="s">
        <v>47</v>
      </c>
      <c r="X91" s="63" t="s">
        <v>48</v>
      </c>
      <c r="Y91" s="64" t="s">
        <v>49</v>
      </c>
    </row>
    <row r="92" spans="1:25" ht="17.100000000000001" customHeight="1">
      <c r="A92" s="65">
        <v>1</v>
      </c>
      <c r="B92" s="66" t="s">
        <v>202</v>
      </c>
      <c r="C92" s="89">
        <v>1998</v>
      </c>
      <c r="D92" s="68" t="s">
        <v>153</v>
      </c>
      <c r="E92" s="69">
        <v>30</v>
      </c>
      <c r="F92" s="82" t="s">
        <v>130</v>
      </c>
      <c r="G92" s="71" t="s">
        <v>193</v>
      </c>
      <c r="H92" s="72">
        <f>IF([1]Финишки!$B$4=0," ",VLOOKUP(E92,[1]Финишки!$A$4:$B$100,2,FALSE))</f>
        <v>5.8796296296296296E-3</v>
      </c>
      <c r="I92" s="73">
        <v>1</v>
      </c>
      <c r="J92" s="72">
        <f>IF([1]Финишки!$E$4=0," ",VLOOKUP(E92,[1]Финишки!$D$4:$E$100,2,FALSE))</f>
        <v>6.0879629629629643E-3</v>
      </c>
      <c r="K92" s="74">
        <f t="shared" ref="K92:K100" si="0">IF(J92=" "," ",J92-H92)</f>
        <v>2.0833333333333467E-4</v>
      </c>
      <c r="L92" s="73">
        <v>1</v>
      </c>
      <c r="M92" s="75">
        <f>IF([1]Финишки!$H$4=0," ",VLOOKUP(E92,[1]Финишки!$G$4:$H$100,2,FALSE))</f>
        <v>1.6481481481481482E-2</v>
      </c>
      <c r="N92" s="200">
        <f t="shared" ref="N92:N100" si="1">IF(M92=" "," ",M92-J92)</f>
        <v>1.0393518518518517E-2</v>
      </c>
      <c r="O92" s="77">
        <v>1</v>
      </c>
      <c r="P92" s="75">
        <f>IF([1]Финишки!$K$4=0," ",VLOOKUP(E92,[1]Финишки!$J$4:$K$100,2,FALSE))</f>
        <v>1.6666666666666666E-2</v>
      </c>
      <c r="Q92" s="74">
        <f t="shared" ref="Q92:Q100" si="2">IF(P92=" "," ",P92-M92)</f>
        <v>1.8518518518518406E-4</v>
      </c>
      <c r="R92" s="77">
        <v>1</v>
      </c>
      <c r="S92" s="76">
        <f>IF([1]Финишки!$M$4=0," ",VLOOKUP(E92,[1]Финишки!$M$4:$N$100,2,FALSE))</f>
        <v>1.982638888888889E-2</v>
      </c>
      <c r="T92" s="75">
        <f t="shared" ref="T92:T100" si="3">IF(S92=" "," ",S92-P92)</f>
        <v>3.1597222222222235E-3</v>
      </c>
      <c r="U92" s="77">
        <v>2</v>
      </c>
      <c r="V92" s="307">
        <f>IF([1]Финишки!$M$4=0," ",VLOOKUP(E92,[1]Финишки!$M$4:$N$100,2,FALSE))</f>
        <v>1.982638888888889E-2</v>
      </c>
      <c r="W92" s="75">
        <v>0</v>
      </c>
      <c r="X92" s="68" t="s">
        <v>171</v>
      </c>
      <c r="Y92" s="81" t="s">
        <v>194</v>
      </c>
    </row>
    <row r="93" spans="1:25" ht="17.100000000000001" customHeight="1">
      <c r="A93" s="65">
        <v>2</v>
      </c>
      <c r="B93" s="66" t="s">
        <v>203</v>
      </c>
      <c r="C93" s="89">
        <v>1996</v>
      </c>
      <c r="D93" s="68" t="s">
        <v>153</v>
      </c>
      <c r="E93" s="69">
        <v>24</v>
      </c>
      <c r="F93" s="308" t="s">
        <v>108</v>
      </c>
      <c r="G93" s="66" t="s">
        <v>114</v>
      </c>
      <c r="H93" s="72">
        <f>IF([1]Финишки!$B$4=0," ",VLOOKUP(E93,[1]Финишки!$A$4:$B$100,2,FALSE))</f>
        <v>6.4236111111111117E-3</v>
      </c>
      <c r="I93" s="73">
        <v>6</v>
      </c>
      <c r="J93" s="72">
        <f>IF([1]Финишки!$E$4=0," ",VLOOKUP(E93,[1]Финишки!$D$4:$E$100,2,FALSE))</f>
        <v>6.7129629629629622E-3</v>
      </c>
      <c r="K93" s="74">
        <f t="shared" si="0"/>
        <v>2.8935185185185053E-4</v>
      </c>
      <c r="L93" s="73">
        <v>5</v>
      </c>
      <c r="M93" s="75">
        <f>IF([1]Финишки!$H$4=0," ",VLOOKUP(E93,[1]Финишки!$G$4:$H$100,2,FALSE))</f>
        <v>1.7546296296296296E-2</v>
      </c>
      <c r="N93" s="200">
        <f t="shared" si="1"/>
        <v>1.0833333333333334E-2</v>
      </c>
      <c r="O93" s="77">
        <v>2</v>
      </c>
      <c r="P93" s="75">
        <f>IF([1]Финишки!$K$4=0," ",VLOOKUP(E93,[1]Финишки!$J$4:$K$100,2,FALSE))</f>
        <v>1.7789351851851851E-2</v>
      </c>
      <c r="Q93" s="74">
        <f t="shared" si="2"/>
        <v>2.4305555555555539E-4</v>
      </c>
      <c r="R93" s="77">
        <v>3</v>
      </c>
      <c r="S93" s="76">
        <f>IF([1]Финишки!$M$4=0," ",VLOOKUP(E93,[1]Финишки!$M$4:$N$100,2,FALSE))</f>
        <v>2.1145833333333332E-2</v>
      </c>
      <c r="T93" s="75">
        <f t="shared" si="3"/>
        <v>3.3564814814814811E-3</v>
      </c>
      <c r="U93" s="77">
        <v>3</v>
      </c>
      <c r="V93" s="307">
        <f>IF([1]Финишки!$M$4=0," ",VLOOKUP(E93,[1]Финишки!$M$4:$N$100,2,FALSE))</f>
        <v>2.1145833333333332E-2</v>
      </c>
      <c r="W93" s="75">
        <f>V93-V92</f>
        <v>1.3194444444444425E-3</v>
      </c>
      <c r="X93" s="68" t="s">
        <v>184</v>
      </c>
      <c r="Y93" s="90" t="s">
        <v>204</v>
      </c>
    </row>
    <row r="94" spans="1:25" ht="17.100000000000001" customHeight="1">
      <c r="A94" s="65">
        <v>3</v>
      </c>
      <c r="B94" s="66" t="s">
        <v>205</v>
      </c>
      <c r="C94" s="89">
        <v>1995</v>
      </c>
      <c r="D94" s="68"/>
      <c r="E94" s="69">
        <v>28</v>
      </c>
      <c r="F94" s="82" t="s">
        <v>108</v>
      </c>
      <c r="G94" s="264" t="s">
        <v>109</v>
      </c>
      <c r="H94" s="72">
        <f>IF([1]Финишки!$B$4=0," ",VLOOKUP(E94,[1]Финишки!$A$4:$B$100,2,FALSE))</f>
        <v>6.0416666666666665E-3</v>
      </c>
      <c r="I94" s="73">
        <v>3</v>
      </c>
      <c r="J94" s="72">
        <f>IF([1]Финишки!$E$4=0," ",VLOOKUP(E94,[1]Финишки!$D$4:$E$100,2,FALSE))</f>
        <v>6.2731481481481484E-3</v>
      </c>
      <c r="K94" s="74">
        <f t="shared" si="0"/>
        <v>2.3148148148148182E-4</v>
      </c>
      <c r="L94" s="73">
        <v>2</v>
      </c>
      <c r="M94" s="75">
        <f>IF([1]Финишки!$H$4=0," ",VLOOKUP(E94,[1]Финишки!$G$4:$H$100,2,FALSE))</f>
        <v>1.7372685185185185E-2</v>
      </c>
      <c r="N94" s="200">
        <f t="shared" si="1"/>
        <v>1.1099537037037036E-2</v>
      </c>
      <c r="O94" s="77">
        <v>3</v>
      </c>
      <c r="P94" s="75">
        <f>IF([1]Финишки!$K$4=0," ",VLOOKUP(E94,[1]Финишки!$J$4:$K$100,2,FALSE))</f>
        <v>1.7766203703703704E-2</v>
      </c>
      <c r="Q94" s="74">
        <f t="shared" si="2"/>
        <v>3.9351851851851874E-4</v>
      </c>
      <c r="R94" s="77">
        <v>9</v>
      </c>
      <c r="S94" s="76">
        <f>IF([1]Финишки!$M$4=0," ",VLOOKUP(E94,[1]Финишки!$M$4:$N$100,2,FALSE))</f>
        <v>2.1215277777777777E-2</v>
      </c>
      <c r="T94" s="75">
        <f t="shared" si="3"/>
        <v>3.4490740740740732E-3</v>
      </c>
      <c r="U94" s="77">
        <v>4</v>
      </c>
      <c r="V94" s="307">
        <f>IF([1]Финишки!$M$4=0," ",VLOOKUP(E94,[1]Финишки!$M$4:$N$100,2,FALSE))</f>
        <v>2.1215277777777777E-2</v>
      </c>
      <c r="W94" s="75">
        <f>V94-V92</f>
        <v>1.3888888888888874E-3</v>
      </c>
      <c r="X94" s="68" t="s">
        <v>184</v>
      </c>
      <c r="Y94" s="90" t="s">
        <v>204</v>
      </c>
    </row>
    <row r="95" spans="1:25" ht="17.100000000000001" customHeight="1">
      <c r="A95" s="88">
        <v>4</v>
      </c>
      <c r="B95" s="66" t="s">
        <v>206</v>
      </c>
      <c r="C95" s="89">
        <v>1998</v>
      </c>
      <c r="D95" s="68" t="s">
        <v>153</v>
      </c>
      <c r="E95" s="69">
        <v>31</v>
      </c>
      <c r="F95" s="82" t="s">
        <v>130</v>
      </c>
      <c r="G95" s="264" t="s">
        <v>193</v>
      </c>
      <c r="H95" s="72">
        <f>IF([1]Финишки!$B$4=0," ",VLOOKUP(E95,[1]Финишки!$A$4:$B$100,2,FALSE))</f>
        <v>6.030092592592593E-3</v>
      </c>
      <c r="I95" s="73">
        <v>2</v>
      </c>
      <c r="J95" s="72">
        <f>IF([1]Финишки!$E$4=0," ",VLOOKUP(E95,[1]Финишки!$D$4:$E$100,2,FALSE))</f>
        <v>6.2847222222222228E-3</v>
      </c>
      <c r="K95" s="74">
        <f t="shared" si="0"/>
        <v>2.5462962962962982E-4</v>
      </c>
      <c r="L95" s="73">
        <v>3</v>
      </c>
      <c r="M95" s="75">
        <f>IF([1]Финишки!$H$4=0," ",VLOOKUP(E95,[1]Финишки!$G$4:$H$100,2,FALSE))</f>
        <v>1.7905092592592594E-2</v>
      </c>
      <c r="N95" s="200">
        <f t="shared" si="1"/>
        <v>1.1620370370370371E-2</v>
      </c>
      <c r="O95" s="77">
        <v>4</v>
      </c>
      <c r="P95" s="75">
        <f>IF([1]Финишки!$K$4=0," ",VLOOKUP(E95,[1]Финишки!$J$4:$K$100,2,FALSE))</f>
        <v>1.8090277777777778E-2</v>
      </c>
      <c r="Q95" s="74">
        <f t="shared" si="2"/>
        <v>1.8518518518518406E-4</v>
      </c>
      <c r="R95" s="77">
        <v>1</v>
      </c>
      <c r="S95" s="76">
        <f>IF([1]Финишки!$M$4=0," ",VLOOKUP(E95,[1]Финишки!$M$4:$N$100,2,FALSE))</f>
        <v>2.1226851851851854E-2</v>
      </c>
      <c r="T95" s="75">
        <f t="shared" si="3"/>
        <v>3.1365740740740763E-3</v>
      </c>
      <c r="U95" s="77">
        <v>1</v>
      </c>
      <c r="V95" s="307">
        <f>IF([1]Финишки!$M$4=0," ",VLOOKUP(E95,[1]Финишки!$M$4:$N$100,2,FALSE))</f>
        <v>2.1226851851851854E-2</v>
      </c>
      <c r="W95" s="75">
        <f>V95-V92</f>
        <v>1.4004629629629645E-3</v>
      </c>
      <c r="X95" s="68" t="s">
        <v>184</v>
      </c>
      <c r="Y95" s="81" t="s">
        <v>194</v>
      </c>
    </row>
    <row r="96" spans="1:25" ht="17.100000000000001" customHeight="1">
      <c r="A96" s="88">
        <v>5</v>
      </c>
      <c r="B96" s="66" t="s">
        <v>207</v>
      </c>
      <c r="C96" s="67" t="s">
        <v>208</v>
      </c>
      <c r="D96" s="68" t="s">
        <v>184</v>
      </c>
      <c r="E96" s="69">
        <v>26</v>
      </c>
      <c r="F96" s="86" t="s">
        <v>108</v>
      </c>
      <c r="G96" s="66" t="s">
        <v>114</v>
      </c>
      <c r="H96" s="72">
        <f>IF([1]Финишки!$B$4=0," ",VLOOKUP(E96,[1]Финишки!$A$4:$B$100,2,FALSE))</f>
        <v>6.2499999999999995E-3</v>
      </c>
      <c r="I96" s="73">
        <v>4</v>
      </c>
      <c r="J96" s="72">
        <f>IF([1]Финишки!$E$4=0," ",VLOOKUP(E96,[1]Финишки!$D$4:$E$100,2,FALSE))</f>
        <v>6.6550925925925935E-3</v>
      </c>
      <c r="K96" s="74">
        <f t="shared" si="0"/>
        <v>4.0509259259259404E-4</v>
      </c>
      <c r="L96" s="73">
        <v>9</v>
      </c>
      <c r="M96" s="75">
        <f>IF([1]Финишки!$H$4=0," ",VLOOKUP(E96,[1]Финишки!$G$4:$H$100,2,FALSE))</f>
        <v>1.8310185185185186E-2</v>
      </c>
      <c r="N96" s="200">
        <f t="shared" si="1"/>
        <v>1.1655092592592592E-2</v>
      </c>
      <c r="O96" s="77">
        <v>5</v>
      </c>
      <c r="P96" s="75">
        <f>IF([1]Финишки!$K$4=0," ",VLOOKUP(E96,[1]Финишки!$J$4:$K$100,2,FALSE))</f>
        <v>1.8634259259259257E-2</v>
      </c>
      <c r="Q96" s="74">
        <f t="shared" si="2"/>
        <v>3.2407407407407038E-4</v>
      </c>
      <c r="R96" s="77">
        <v>6</v>
      </c>
      <c r="S96" s="76">
        <f>IF([1]Финишки!$M$4=0," ",VLOOKUP(E96,[1]Финишки!$M$4:$N$100,2,FALSE))</f>
        <v>2.2187499999999999E-2</v>
      </c>
      <c r="T96" s="75">
        <f t="shared" si="3"/>
        <v>3.5532407407407422E-3</v>
      </c>
      <c r="U96" s="77">
        <v>5</v>
      </c>
      <c r="V96" s="307">
        <f>IF([1]Финишки!$M$4=0," ",VLOOKUP(E96,[1]Финишки!$M$4:$N$100,2,FALSE))</f>
        <v>2.2187499999999999E-2</v>
      </c>
      <c r="W96" s="75">
        <f>V96-V92</f>
        <v>2.361111111111109E-3</v>
      </c>
      <c r="X96" s="68" t="s">
        <v>179</v>
      </c>
      <c r="Y96" s="81" t="s">
        <v>209</v>
      </c>
    </row>
    <row r="97" spans="1:25" ht="17.100000000000001" customHeight="1">
      <c r="A97" s="88">
        <v>6</v>
      </c>
      <c r="B97" s="85" t="s">
        <v>210</v>
      </c>
      <c r="C97" s="89">
        <v>1996</v>
      </c>
      <c r="D97" s="68" t="s">
        <v>153</v>
      </c>
      <c r="E97" s="69">
        <v>25</v>
      </c>
      <c r="F97" s="82" t="s">
        <v>108</v>
      </c>
      <c r="G97" s="66" t="s">
        <v>114</v>
      </c>
      <c r="H97" s="72">
        <f>IF([1]Финишки!$B$4=0," ",VLOOKUP(E97,[1]Финишки!$A$4:$B$100,2,FALSE))</f>
        <v>6.4814814814814813E-3</v>
      </c>
      <c r="I97" s="73">
        <v>7</v>
      </c>
      <c r="J97" s="72">
        <f>IF([1]Финишки!$E$4=0," ",VLOOKUP(E97,[1]Финишки!$D$4:$E$100,2,FALSE))</f>
        <v>6.8171296296296287E-3</v>
      </c>
      <c r="K97" s="74">
        <f t="shared" si="0"/>
        <v>3.3564814814814742E-4</v>
      </c>
      <c r="L97" s="73">
        <v>6</v>
      </c>
      <c r="M97" s="75">
        <f>IF([1]Финишки!$H$4=0," ",VLOOKUP(E97,[1]Финишки!$G$4:$H$100,2,FALSE))</f>
        <v>1.849537037037037E-2</v>
      </c>
      <c r="N97" s="200">
        <f t="shared" si="1"/>
        <v>1.1678240740740743E-2</v>
      </c>
      <c r="O97" s="77">
        <v>6</v>
      </c>
      <c r="P97" s="75">
        <f>IF([1]Финишки!$K$4=0," ",VLOOKUP(E97,[1]Финишки!$J$4:$K$100,2,FALSE))</f>
        <v>1.8877314814814816E-2</v>
      </c>
      <c r="Q97" s="74">
        <f t="shared" si="2"/>
        <v>3.8194444444444517E-4</v>
      </c>
      <c r="R97" s="77">
        <v>8</v>
      </c>
      <c r="S97" s="76">
        <f>IF([1]Финишки!$M$4=0," ",VLOOKUP(E97,[1]Финишки!$M$4:$N$100,2,FALSE))</f>
        <v>2.2858796296296294E-2</v>
      </c>
      <c r="T97" s="75">
        <f t="shared" si="3"/>
        <v>3.9814814814814782E-3</v>
      </c>
      <c r="U97" s="77">
        <v>7</v>
      </c>
      <c r="V97" s="307">
        <f>IF([1]Финишки!$M$4=0," ",VLOOKUP(E97,[1]Финишки!$M$4:$N$100,2,FALSE))</f>
        <v>2.2858796296296294E-2</v>
      </c>
      <c r="W97" s="75">
        <f>V97-V92</f>
        <v>3.0324074074074038E-3</v>
      </c>
      <c r="X97" s="68" t="s">
        <v>179</v>
      </c>
      <c r="Y97" s="81" t="s">
        <v>204</v>
      </c>
    </row>
    <row r="98" spans="1:25" ht="17.100000000000001" customHeight="1">
      <c r="A98" s="88">
        <v>7</v>
      </c>
      <c r="B98" s="66" t="s">
        <v>211</v>
      </c>
      <c r="C98" s="67" t="s">
        <v>212</v>
      </c>
      <c r="D98" s="68" t="s">
        <v>184</v>
      </c>
      <c r="E98" s="69">
        <v>27</v>
      </c>
      <c r="F98" s="82" t="s">
        <v>108</v>
      </c>
      <c r="G98" s="264" t="s">
        <v>109</v>
      </c>
      <c r="H98" s="79">
        <f>IF([1]Финишки!$B$4=0," ",VLOOKUP(E98,[1]Финишки!$A$4:$B$100,2,FALSE))</f>
        <v>6.3425925925925915E-3</v>
      </c>
      <c r="I98" s="73">
        <v>5</v>
      </c>
      <c r="J98" s="79">
        <f>IF([1]Финишки!$E$4=0," ",VLOOKUP(E98,[1]Финишки!$D$4:$E$100,2,FALSE))</f>
        <v>6.7361111111111103E-3</v>
      </c>
      <c r="K98" s="266">
        <f t="shared" si="0"/>
        <v>3.9351851851851874E-4</v>
      </c>
      <c r="L98" s="73">
        <v>8</v>
      </c>
      <c r="M98" s="83">
        <f>IF([1]Финишки!$H$4=0," ",VLOOKUP(E98,[1]Финишки!$G$4:$H$100,2,FALSE))</f>
        <v>1.909722222222222E-2</v>
      </c>
      <c r="N98" s="268">
        <f t="shared" si="1"/>
        <v>1.2361111111111111E-2</v>
      </c>
      <c r="O98" s="77">
        <v>7</v>
      </c>
      <c r="P98" s="83">
        <f>IF([1]Финишки!$K$4=0," ",VLOOKUP(E98,[1]Финишки!$J$4:$K$100,2,FALSE))</f>
        <v>1.9386574074074073E-2</v>
      </c>
      <c r="Q98" s="266">
        <f t="shared" si="2"/>
        <v>2.8935185185185314E-4</v>
      </c>
      <c r="R98" s="77">
        <v>5</v>
      </c>
      <c r="S98" s="270">
        <f>IF([1]Финишки!$M$4=0," ",VLOOKUP(E98,[1]Финишки!$M$4:$N$100,2,FALSE))</f>
        <v>2.3668981481481485E-2</v>
      </c>
      <c r="T98" s="83">
        <f t="shared" si="3"/>
        <v>4.2824074074074119E-3</v>
      </c>
      <c r="U98" s="77">
        <v>9</v>
      </c>
      <c r="V98" s="271">
        <f>IF([1]Финишки!$M$4=0," ",VLOOKUP(E98,[1]Финишки!$M$4:$N$100,2,FALSE))</f>
        <v>2.3668981481481485E-2</v>
      </c>
      <c r="W98" s="83">
        <f>V98-V92</f>
        <v>3.8425925925925954E-3</v>
      </c>
      <c r="X98" s="68" t="s">
        <v>173</v>
      </c>
      <c r="Y98" s="81" t="s">
        <v>213</v>
      </c>
    </row>
    <row r="99" spans="1:25" ht="17.100000000000001" customHeight="1">
      <c r="A99" s="88">
        <v>8</v>
      </c>
      <c r="B99" s="66" t="s">
        <v>214</v>
      </c>
      <c r="C99" s="89">
        <v>1996</v>
      </c>
      <c r="D99" s="68" t="s">
        <v>171</v>
      </c>
      <c r="E99" s="230">
        <v>29</v>
      </c>
      <c r="F99" s="82" t="s">
        <v>108</v>
      </c>
      <c r="G99" s="264" t="s">
        <v>109</v>
      </c>
      <c r="H99" s="309">
        <f>IF([1]Финишки!$B$4=0," ",VLOOKUP(E99,[1]Финишки!$A$4:$B$100,2,FALSE))</f>
        <v>6.7129629629629622E-3</v>
      </c>
      <c r="I99" s="73">
        <v>8</v>
      </c>
      <c r="J99" s="309">
        <f>IF([1]Финишки!$E$4=0," ",VLOOKUP(E99,[1]Финишки!$D$4:$E$100,2,FALSE))</f>
        <v>7.083333333333333E-3</v>
      </c>
      <c r="K99" s="310">
        <f t="shared" si="0"/>
        <v>3.7037037037037073E-4</v>
      </c>
      <c r="L99" s="73">
        <v>7</v>
      </c>
      <c r="M99" s="311">
        <f>IF([1]Финишки!$H$4=0," ",VLOOKUP(E99,[1]Финишки!$G$4:$H$100,2,FALSE))</f>
        <v>1.9571759259259257E-2</v>
      </c>
      <c r="N99" s="204">
        <f t="shared" si="1"/>
        <v>1.2488425925925924E-2</v>
      </c>
      <c r="O99" s="77">
        <v>8</v>
      </c>
      <c r="P99" s="311">
        <f>IF([1]Финишки!$K$4=0," ",VLOOKUP(E99,[1]Финишки!$J$4:$K$100,2,FALSE))</f>
        <v>1.9907407407407408E-2</v>
      </c>
      <c r="Q99" s="310">
        <f t="shared" si="2"/>
        <v>3.3564814814815089E-4</v>
      </c>
      <c r="R99" s="77">
        <v>7</v>
      </c>
      <c r="S99" s="312">
        <f>IF([1]Финишки!$M$4=0," ",VLOOKUP(E99,[1]Финишки!$M$4:$N$100,2,FALSE))</f>
        <v>2.3819444444444445E-2</v>
      </c>
      <c r="T99" s="311">
        <f t="shared" si="3"/>
        <v>3.9120370370370368E-3</v>
      </c>
      <c r="U99" s="77">
        <v>6</v>
      </c>
      <c r="V99" s="307">
        <f>IF([1]Финишки!$M$4=0," ",VLOOKUP(E99,[1]Финишки!$M$4:$N$100,2,FALSE))</f>
        <v>2.3819444444444445E-2</v>
      </c>
      <c r="W99" s="311">
        <f>V99-V92</f>
        <v>3.9930555555555552E-3</v>
      </c>
      <c r="X99" s="68" t="s">
        <v>173</v>
      </c>
      <c r="Y99" s="90" t="s">
        <v>215</v>
      </c>
    </row>
    <row r="100" spans="1:25" ht="17.100000000000001" customHeight="1">
      <c r="A100" s="88">
        <v>9</v>
      </c>
      <c r="B100" s="85" t="s">
        <v>216</v>
      </c>
      <c r="C100" s="67" t="s">
        <v>208</v>
      </c>
      <c r="D100" s="68" t="s">
        <v>171</v>
      </c>
      <c r="E100" s="69">
        <v>23</v>
      </c>
      <c r="F100" s="82" t="s">
        <v>130</v>
      </c>
      <c r="G100" s="66" t="s">
        <v>172</v>
      </c>
      <c r="H100" s="72">
        <f>IF([1]Финишки!$B$4=0," ",VLOOKUP(E100,[1]Финишки!$A$4:$B$100,2,FALSE))</f>
        <v>7.3495370370370372E-3</v>
      </c>
      <c r="I100" s="73">
        <v>9</v>
      </c>
      <c r="J100" s="72">
        <f>IF([1]Финишки!$E$4=0," ",VLOOKUP(E100,[1]Финишки!$D$4:$E$100,2,FALSE))</f>
        <v>7.6273148148148151E-3</v>
      </c>
      <c r="K100" s="74">
        <f t="shared" si="0"/>
        <v>2.7777777777777783E-4</v>
      </c>
      <c r="L100" s="73">
        <v>4</v>
      </c>
      <c r="M100" s="75">
        <f>IF([1]Финишки!$H$4=0," ",VLOOKUP(E100,[1]Финишки!$G$4:$H$100,2,FALSE))</f>
        <v>2.2939814814814816E-2</v>
      </c>
      <c r="N100" s="200">
        <f t="shared" si="1"/>
        <v>1.53125E-2</v>
      </c>
      <c r="O100" s="77">
        <v>9</v>
      </c>
      <c r="P100" s="75">
        <f>IF([1]Финишки!$K$4=0," ",VLOOKUP(E100,[1]Финишки!$J$4:$K$100,2,FALSE))</f>
        <v>2.3206018518518515E-2</v>
      </c>
      <c r="Q100" s="74">
        <f t="shared" si="2"/>
        <v>2.6620370370369906E-4</v>
      </c>
      <c r="R100" s="77">
        <v>4</v>
      </c>
      <c r="S100" s="76">
        <f>IF([1]Финишки!$M$4=0," ",VLOOKUP(E100,[1]Финишки!$M$4:$N$100,2,FALSE))</f>
        <v>2.7476851851851853E-2</v>
      </c>
      <c r="T100" s="75">
        <f t="shared" si="3"/>
        <v>4.2708333333333383E-3</v>
      </c>
      <c r="U100" s="77">
        <v>8</v>
      </c>
      <c r="V100" s="307">
        <f>IF([1]Финишки!$M$4=0," ",VLOOKUP(E100,[1]Финишки!$M$4:$N$100,2,FALSE))</f>
        <v>2.7476851851851853E-2</v>
      </c>
      <c r="W100" s="75">
        <f>V100-V92</f>
        <v>7.6504629629629631E-3</v>
      </c>
      <c r="X100" s="68" t="s">
        <v>200</v>
      </c>
      <c r="Y100" s="81" t="s">
        <v>176</v>
      </c>
    </row>
    <row r="101" spans="1:25" ht="15.75" thickBot="1">
      <c r="A101" s="97"/>
      <c r="B101" s="98"/>
      <c r="C101" s="99"/>
      <c r="D101" s="99"/>
      <c r="E101" s="99"/>
      <c r="F101" s="100"/>
      <c r="G101" s="100"/>
      <c r="H101" s="101"/>
      <c r="I101" s="102"/>
      <c r="J101" s="101"/>
      <c r="K101" s="103"/>
      <c r="L101" s="103"/>
      <c r="M101" s="103"/>
      <c r="N101" s="104"/>
      <c r="O101" s="105"/>
      <c r="P101" s="103"/>
      <c r="Q101" s="103"/>
      <c r="R101" s="103"/>
      <c r="S101" s="103"/>
      <c r="T101" s="103"/>
      <c r="U101" s="103"/>
      <c r="V101" s="106"/>
      <c r="W101" s="107"/>
      <c r="X101" s="107"/>
      <c r="Y101" s="108"/>
    </row>
    <row r="102" spans="1:25" ht="16.5" thickBot="1">
      <c r="A102" s="109" t="s">
        <v>80</v>
      </c>
      <c r="B102" s="110"/>
      <c r="C102" s="110"/>
      <c r="D102" s="110"/>
      <c r="E102" s="110"/>
      <c r="F102" s="110"/>
      <c r="G102" s="111"/>
      <c r="H102" s="112"/>
      <c r="I102" s="112"/>
      <c r="J102" s="112"/>
      <c r="K102" s="112"/>
      <c r="L102" s="112"/>
      <c r="M102" s="112"/>
      <c r="N102" s="112"/>
      <c r="O102" s="112"/>
      <c r="P102" s="112"/>
      <c r="Q102" s="113"/>
      <c r="R102" s="113"/>
      <c r="S102" s="113"/>
      <c r="T102" s="113"/>
      <c r="U102" s="113"/>
      <c r="V102" s="113"/>
      <c r="W102" s="114"/>
      <c r="X102" s="114"/>
      <c r="Y102" s="115"/>
    </row>
    <row r="103" spans="1:25" ht="16.5" thickBot="1">
      <c r="A103" s="294"/>
      <c r="B103" s="304"/>
      <c r="C103" s="305"/>
      <c r="D103" s="119"/>
      <c r="E103" s="120"/>
      <c r="F103" s="121"/>
      <c r="G103" s="122"/>
      <c r="H103" s="125"/>
      <c r="I103" s="124"/>
      <c r="J103" s="125"/>
      <c r="K103" s="306"/>
      <c r="L103" s="124"/>
      <c r="M103" s="125"/>
      <c r="N103" s="127"/>
      <c r="O103" s="124"/>
      <c r="P103" s="128"/>
      <c r="Q103" s="129"/>
      <c r="R103" s="129"/>
      <c r="S103" s="129"/>
      <c r="T103" s="129"/>
      <c r="U103" s="129"/>
      <c r="V103" s="129"/>
      <c r="W103" s="130"/>
      <c r="X103" s="130"/>
      <c r="Y103" s="115"/>
    </row>
    <row r="104" spans="1:25" ht="16.5" thickBot="1">
      <c r="A104" s="131"/>
      <c r="B104" s="132"/>
      <c r="C104" s="131"/>
      <c r="D104" s="131"/>
      <c r="E104" s="131"/>
      <c r="F104" s="131"/>
      <c r="G104" s="131"/>
      <c r="H104" s="133"/>
      <c r="I104" s="133"/>
      <c r="J104" s="133"/>
      <c r="K104" s="133"/>
      <c r="L104" s="133"/>
      <c r="M104" s="133"/>
      <c r="N104" s="134"/>
      <c r="O104" s="134"/>
      <c r="P104" s="133"/>
      <c r="Q104" s="135"/>
      <c r="R104" s="135"/>
      <c r="S104" s="135"/>
      <c r="T104" s="135"/>
      <c r="U104" s="135"/>
      <c r="V104" s="135"/>
      <c r="W104" s="136"/>
      <c r="X104" s="136"/>
      <c r="Y104" s="136"/>
    </row>
    <row r="105" spans="1:25">
      <c r="A105" s="137" t="s">
        <v>81</v>
      </c>
      <c r="B105" s="138"/>
      <c r="C105" s="138"/>
      <c r="D105" s="138"/>
      <c r="E105" s="139"/>
      <c r="F105" s="137" t="s">
        <v>82</v>
      </c>
      <c r="G105" s="139"/>
      <c r="H105" s="140" t="s">
        <v>83</v>
      </c>
      <c r="I105" s="141"/>
      <c r="J105" s="141"/>
      <c r="K105" s="141"/>
      <c r="L105" s="141"/>
      <c r="M105" s="142"/>
      <c r="N105" s="143" t="s">
        <v>84</v>
      </c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5"/>
    </row>
    <row r="106" spans="1:25">
      <c r="A106" s="146"/>
      <c r="B106" s="147"/>
      <c r="C106" s="147"/>
      <c r="D106" s="147"/>
      <c r="E106" s="148"/>
      <c r="F106" s="146"/>
      <c r="G106" s="148"/>
      <c r="H106" s="149" t="s">
        <v>85</v>
      </c>
      <c r="I106" s="150"/>
      <c r="J106" s="151" t="s">
        <v>86</v>
      </c>
      <c r="K106" s="152" t="s">
        <v>86</v>
      </c>
      <c r="L106" s="151"/>
      <c r="M106" s="153"/>
      <c r="N106" s="154" t="s">
        <v>87</v>
      </c>
      <c r="O106" s="155" t="s">
        <v>88</v>
      </c>
      <c r="P106" s="156"/>
      <c r="Q106" s="157"/>
      <c r="R106" s="158"/>
      <c r="S106" s="159"/>
      <c r="T106" s="159"/>
      <c r="U106" s="159"/>
      <c r="V106" s="155" t="s">
        <v>89</v>
      </c>
      <c r="W106" s="160"/>
      <c r="X106" s="161" t="s">
        <v>90</v>
      </c>
      <c r="Y106" s="162"/>
    </row>
    <row r="107" spans="1:25" ht="15.75" thickBot="1">
      <c r="A107" s="163" t="s">
        <v>91</v>
      </c>
      <c r="B107" s="164"/>
      <c r="C107" s="164"/>
      <c r="D107" s="164"/>
      <c r="E107" s="165"/>
      <c r="F107" s="163" t="s">
        <v>91</v>
      </c>
      <c r="G107" s="165"/>
      <c r="H107" s="166">
        <v>22</v>
      </c>
      <c r="I107" s="167"/>
      <c r="J107" s="168"/>
      <c r="K107" s="166">
        <v>22</v>
      </c>
      <c r="L107" s="169"/>
      <c r="M107" s="167"/>
      <c r="N107" s="170">
        <v>9</v>
      </c>
      <c r="O107" s="171" t="s">
        <v>92</v>
      </c>
      <c r="P107" s="169"/>
      <c r="Q107" s="167"/>
      <c r="R107" s="105"/>
      <c r="S107" s="172"/>
      <c r="T107" s="172"/>
      <c r="U107" s="172"/>
      <c r="V107" s="173" t="s">
        <v>92</v>
      </c>
      <c r="W107" s="174"/>
      <c r="X107" s="175"/>
      <c r="Y107" s="301" t="s">
        <v>92</v>
      </c>
    </row>
    <row r="108" spans="1:25" ht="15.75" thickBot="1">
      <c r="A108" s="131"/>
      <c r="B108" s="176"/>
      <c r="C108" s="131"/>
      <c r="D108" s="131"/>
      <c r="E108" s="131"/>
      <c r="F108" s="131"/>
      <c r="G108" s="131"/>
      <c r="H108" s="133"/>
      <c r="I108" s="133"/>
      <c r="J108" s="133"/>
      <c r="K108" s="133"/>
      <c r="L108" s="133"/>
      <c r="M108" s="133"/>
      <c r="N108" s="134"/>
      <c r="O108" s="134"/>
      <c r="P108" s="133"/>
      <c r="Q108" s="133"/>
      <c r="R108" s="133"/>
      <c r="S108" s="133"/>
      <c r="T108" s="133"/>
      <c r="U108" s="133"/>
      <c r="V108" s="133"/>
      <c r="W108" s="136"/>
      <c r="X108" s="136"/>
      <c r="Y108" s="136"/>
    </row>
    <row r="109" spans="1:25">
      <c r="A109" s="177" t="s">
        <v>18</v>
      </c>
      <c r="B109" s="178"/>
      <c r="C109" s="178"/>
      <c r="D109" s="178"/>
      <c r="E109" s="178"/>
      <c r="F109" s="178"/>
      <c r="G109" s="179"/>
      <c r="H109" s="133"/>
      <c r="I109" s="133"/>
      <c r="J109" s="133"/>
      <c r="K109" s="133"/>
      <c r="L109" s="133"/>
      <c r="M109" s="133"/>
      <c r="N109" s="134"/>
      <c r="O109" s="180"/>
      <c r="P109" s="181" t="s">
        <v>93</v>
      </c>
      <c r="Q109" s="182"/>
      <c r="R109" s="182"/>
      <c r="S109" s="182"/>
      <c r="T109" s="182"/>
      <c r="U109" s="182"/>
      <c r="V109" s="182"/>
      <c r="W109" s="182"/>
      <c r="X109" s="182"/>
      <c r="Y109" s="183"/>
    </row>
    <row r="110" spans="1:25">
      <c r="A110" s="184"/>
      <c r="B110" s="185"/>
      <c r="C110" s="186"/>
      <c r="D110" s="186"/>
      <c r="E110" s="186"/>
      <c r="F110" s="186"/>
      <c r="G110" s="187"/>
      <c r="H110" s="133"/>
      <c r="I110" s="133"/>
      <c r="J110" s="133"/>
      <c r="K110" s="133"/>
      <c r="L110" s="133"/>
      <c r="M110" s="133"/>
      <c r="N110" s="134"/>
      <c r="O110" s="134"/>
      <c r="P110" s="188"/>
      <c r="Q110" s="189"/>
      <c r="R110" s="188"/>
      <c r="S110" s="188"/>
      <c r="T110" s="188"/>
      <c r="U110" s="188"/>
      <c r="V110" s="188"/>
      <c r="W110" s="190"/>
      <c r="X110" s="190"/>
      <c r="Y110" s="191"/>
    </row>
    <row r="111" spans="1:25" ht="15.75" thickBot="1">
      <c r="A111" s="163" t="s">
        <v>94</v>
      </c>
      <c r="B111" s="164"/>
      <c r="C111" s="164"/>
      <c r="D111" s="164"/>
      <c r="E111" s="164"/>
      <c r="F111" s="164"/>
      <c r="G111" s="165"/>
      <c r="H111" s="192"/>
      <c r="I111" s="192"/>
      <c r="J111" s="192"/>
      <c r="K111" s="192"/>
      <c r="L111" s="192"/>
      <c r="M111" s="192"/>
      <c r="N111" s="192"/>
      <c r="O111" s="193"/>
      <c r="P111" s="194" t="s">
        <v>95</v>
      </c>
      <c r="Q111" s="164"/>
      <c r="R111" s="164"/>
      <c r="S111" s="164"/>
      <c r="T111" s="164"/>
      <c r="U111" s="164"/>
      <c r="V111" s="164"/>
      <c r="W111" s="164"/>
      <c r="X111" s="164"/>
      <c r="Y111" s="165"/>
    </row>
    <row r="114" spans="1:25">
      <c r="A114" s="1" t="s">
        <v>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</row>
    <row r="115" spans="1:25">
      <c r="A115" s="4" t="s">
        <v>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</row>
    <row r="116" spans="1:25">
      <c r="A116" s="4" t="s">
        <v>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</row>
    <row r="117" spans="1:25" ht="18">
      <c r="A117" s="7" t="s">
        <v>186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</row>
    <row r="118" spans="1:25" ht="18">
      <c r="A118" s="7" t="s">
        <v>187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</row>
    <row r="119" spans="1:25">
      <c r="A119" s="10" t="s">
        <v>164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>
      <c r="A120" s="12" t="s">
        <v>217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>
      <c r="A122" s="14"/>
      <c r="B122" s="14"/>
      <c r="Q122" s="14" t="s">
        <v>6</v>
      </c>
      <c r="R122" s="14"/>
      <c r="S122" s="14"/>
      <c r="T122" s="14"/>
      <c r="U122" s="14"/>
      <c r="V122" s="14"/>
      <c r="W122" s="14"/>
      <c r="X122" s="14"/>
      <c r="Y122" s="14"/>
    </row>
    <row r="123" spans="1:25">
      <c r="A123" s="14" t="s">
        <v>7</v>
      </c>
      <c r="B123" s="14"/>
      <c r="I123" s="15"/>
      <c r="K123" s="16"/>
      <c r="L123" s="16"/>
      <c r="M123" s="16"/>
      <c r="N123" s="16"/>
      <c r="O123" s="16"/>
      <c r="P123" s="16"/>
      <c r="Q123" s="17" t="s">
        <v>218</v>
      </c>
      <c r="R123" s="17"/>
      <c r="S123" s="17"/>
      <c r="T123" s="17"/>
      <c r="U123" s="17"/>
      <c r="V123" s="17"/>
      <c r="W123" s="17"/>
      <c r="X123" s="17"/>
      <c r="Y123" s="17"/>
    </row>
    <row r="124" spans="1:25" ht="15.75" thickBot="1">
      <c r="A124" s="18" t="s">
        <v>9</v>
      </c>
      <c r="B124" s="18"/>
      <c r="D124" s="19"/>
      <c r="E124" s="19" t="s">
        <v>10</v>
      </c>
      <c r="F124" s="19"/>
      <c r="G124" s="19"/>
      <c r="H124" s="19"/>
      <c r="I124" s="15"/>
      <c r="K124" s="16"/>
      <c r="L124" s="16"/>
      <c r="M124" s="16"/>
      <c r="N124" s="16"/>
      <c r="O124" s="16"/>
      <c r="P124" s="16"/>
      <c r="Q124" s="17" t="s">
        <v>219</v>
      </c>
      <c r="R124" s="17"/>
      <c r="S124" s="17"/>
      <c r="T124" s="17"/>
      <c r="U124" s="17"/>
      <c r="V124" s="17"/>
      <c r="W124" s="17"/>
      <c r="X124" s="17"/>
      <c r="Y124" s="17"/>
    </row>
    <row r="125" spans="1:25">
      <c r="A125" s="20" t="s">
        <v>12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0" t="s">
        <v>13</v>
      </c>
      <c r="R125" s="21"/>
      <c r="S125" s="21"/>
      <c r="T125" s="21"/>
      <c r="U125" s="21"/>
      <c r="V125" s="21"/>
      <c r="W125" s="21"/>
      <c r="X125" s="21"/>
      <c r="Y125" s="22"/>
    </row>
    <row r="126" spans="1:25">
      <c r="A126" s="38" t="s">
        <v>14</v>
      </c>
      <c r="B126" s="26"/>
      <c r="C126" s="26"/>
      <c r="D126" s="34"/>
      <c r="E126" s="34"/>
      <c r="F126" s="34"/>
      <c r="G126" s="26" t="s">
        <v>15</v>
      </c>
      <c r="H126" s="26"/>
      <c r="I126" s="26"/>
      <c r="J126" s="27"/>
      <c r="K126" s="34"/>
      <c r="L126" s="34"/>
      <c r="M126" s="34"/>
      <c r="N126" s="34"/>
      <c r="O126" s="34"/>
      <c r="P126" s="36"/>
      <c r="Q126" s="29"/>
      <c r="R126" s="30"/>
      <c r="S126" s="30"/>
      <c r="T126" s="30"/>
      <c r="U126" s="30"/>
      <c r="V126" s="31" t="s">
        <v>16</v>
      </c>
      <c r="W126" s="30" t="s">
        <v>17</v>
      </c>
      <c r="X126" s="30"/>
      <c r="Y126" s="32" t="s">
        <v>16</v>
      </c>
    </row>
    <row r="127" spans="1:25">
      <c r="A127" s="29" t="s">
        <v>18</v>
      </c>
      <c r="B127" s="33"/>
      <c r="C127" s="33"/>
      <c r="D127" s="34"/>
      <c r="E127" s="34"/>
      <c r="F127" s="34"/>
      <c r="G127" s="26" t="s">
        <v>19</v>
      </c>
      <c r="H127" s="26"/>
      <c r="I127" s="26"/>
      <c r="J127" s="27"/>
      <c r="K127" s="35"/>
      <c r="L127" s="35"/>
      <c r="M127" s="35"/>
      <c r="N127" s="35"/>
      <c r="O127" s="35"/>
      <c r="P127" s="36"/>
      <c r="Q127" s="29" t="s">
        <v>20</v>
      </c>
      <c r="R127" s="33"/>
      <c r="S127" s="33"/>
      <c r="T127" s="33"/>
      <c r="U127" s="33"/>
      <c r="V127" s="35" t="s">
        <v>168</v>
      </c>
      <c r="W127" s="35" t="s">
        <v>220</v>
      </c>
      <c r="X127" s="33"/>
      <c r="Y127" s="37" t="s">
        <v>221</v>
      </c>
    </row>
    <row r="128" spans="1:25">
      <c r="A128" s="38" t="s">
        <v>24</v>
      </c>
      <c r="B128" s="26"/>
      <c r="C128" s="26"/>
      <c r="D128" s="34"/>
      <c r="E128" s="34"/>
      <c r="F128" s="34"/>
      <c r="G128" s="26" t="s">
        <v>25</v>
      </c>
      <c r="H128" s="26"/>
      <c r="I128" s="26"/>
      <c r="J128" s="27"/>
      <c r="K128" s="34"/>
      <c r="L128" s="34"/>
      <c r="M128" s="34"/>
      <c r="N128" s="34"/>
      <c r="O128" s="34"/>
      <c r="P128" s="39"/>
      <c r="Q128" s="29"/>
      <c r="R128" s="33"/>
      <c r="S128" s="33"/>
      <c r="T128" s="33"/>
      <c r="U128" s="33"/>
      <c r="V128" s="35"/>
      <c r="W128" s="35"/>
      <c r="X128" s="33"/>
      <c r="Y128" s="37"/>
    </row>
    <row r="129" spans="1:25">
      <c r="A129" s="40"/>
      <c r="B129" s="41"/>
      <c r="C129" s="42"/>
      <c r="D129" s="42"/>
      <c r="E129" s="42"/>
      <c r="F129" s="42"/>
      <c r="G129" s="43" t="s">
        <v>26</v>
      </c>
      <c r="H129" s="43"/>
      <c r="I129" s="43"/>
      <c r="J129" s="44"/>
      <c r="K129" s="45"/>
      <c r="L129" s="45"/>
      <c r="M129" s="45"/>
      <c r="N129" s="45"/>
      <c r="O129" s="45"/>
      <c r="P129" s="46"/>
      <c r="Q129" s="29" t="s">
        <v>27</v>
      </c>
      <c r="R129" s="33"/>
      <c r="S129" s="33"/>
      <c r="T129" s="33"/>
      <c r="U129" s="33"/>
      <c r="V129" s="47" t="s">
        <v>222</v>
      </c>
      <c r="W129" s="47">
        <v>8</v>
      </c>
      <c r="X129" s="47"/>
      <c r="Y129" s="48">
        <v>3</v>
      </c>
    </row>
    <row r="130" spans="1:25" ht="15.75" thickBot="1">
      <c r="A130" s="49"/>
      <c r="B130" s="50"/>
      <c r="C130" s="51"/>
      <c r="D130" s="51"/>
      <c r="E130" s="51"/>
      <c r="F130" s="51"/>
      <c r="G130" s="52" t="s">
        <v>28</v>
      </c>
      <c r="H130" s="52"/>
      <c r="I130" s="52"/>
      <c r="J130" s="53"/>
      <c r="K130" s="54"/>
      <c r="L130" s="54"/>
      <c r="M130" s="54"/>
      <c r="N130" s="54"/>
      <c r="O130" s="54"/>
      <c r="P130" s="55"/>
      <c r="Q130" s="56"/>
      <c r="R130" s="57"/>
      <c r="S130" s="57"/>
      <c r="T130" s="57"/>
      <c r="U130" s="57"/>
      <c r="V130" s="58"/>
      <c r="W130" s="58"/>
      <c r="X130" s="58"/>
      <c r="Y130" s="59"/>
    </row>
    <row r="131" spans="1:25" ht="15.75" thickBot="1">
      <c r="A131" s="18"/>
      <c r="B131" s="18"/>
      <c r="C131" s="19"/>
      <c r="D131" s="19"/>
      <c r="E131" s="19"/>
      <c r="F131" s="19"/>
      <c r="G131" s="19"/>
      <c r="H131" s="19"/>
      <c r="I131" s="15"/>
      <c r="K131" s="16"/>
      <c r="L131" s="16"/>
      <c r="M131" s="16"/>
      <c r="N131" s="16"/>
      <c r="O131" s="16"/>
      <c r="P131" s="16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5" ht="23.25" thickBot="1">
      <c r="A132" s="61" t="s">
        <v>29</v>
      </c>
      <c r="B132" s="62" t="s">
        <v>30</v>
      </c>
      <c r="C132" s="62" t="s">
        <v>31</v>
      </c>
      <c r="D132" s="62" t="s">
        <v>32</v>
      </c>
      <c r="E132" s="63" t="s">
        <v>33</v>
      </c>
      <c r="F132" s="63" t="s">
        <v>34</v>
      </c>
      <c r="G132" s="63" t="s">
        <v>35</v>
      </c>
      <c r="H132" s="63" t="s">
        <v>223</v>
      </c>
      <c r="I132" s="62" t="s">
        <v>37</v>
      </c>
      <c r="J132" s="62" t="s">
        <v>38</v>
      </c>
      <c r="K132" s="62" t="s">
        <v>39</v>
      </c>
      <c r="L132" s="62" t="s">
        <v>37</v>
      </c>
      <c r="M132" s="62" t="s">
        <v>40</v>
      </c>
      <c r="N132" s="63" t="s">
        <v>224</v>
      </c>
      <c r="O132" s="62" t="s">
        <v>37</v>
      </c>
      <c r="P132" s="62" t="s">
        <v>42</v>
      </c>
      <c r="Q132" s="62" t="s">
        <v>43</v>
      </c>
      <c r="R132" s="62" t="s">
        <v>37</v>
      </c>
      <c r="S132" s="63" t="s">
        <v>44</v>
      </c>
      <c r="T132" s="63" t="s">
        <v>225</v>
      </c>
      <c r="U132" s="63" t="s">
        <v>37</v>
      </c>
      <c r="V132" s="63" t="s">
        <v>46</v>
      </c>
      <c r="W132" s="63" t="s">
        <v>47</v>
      </c>
      <c r="X132" s="63" t="s">
        <v>48</v>
      </c>
      <c r="Y132" s="64" t="s">
        <v>49</v>
      </c>
    </row>
    <row r="133" spans="1:25" ht="17.100000000000001" customHeight="1">
      <c r="A133" s="65">
        <v>1</v>
      </c>
      <c r="B133" s="66" t="s">
        <v>226</v>
      </c>
      <c r="C133" s="89">
        <v>1994</v>
      </c>
      <c r="D133" s="68" t="s">
        <v>59</v>
      </c>
      <c r="E133" s="69">
        <v>57</v>
      </c>
      <c r="F133" s="82" t="s">
        <v>108</v>
      </c>
      <c r="G133" s="82" t="s">
        <v>114</v>
      </c>
      <c r="H133" s="72">
        <f>IF([1]Финишки!$B$4=0," ",VLOOKUP(E133,[1]Финишки!$A$4:$B$100,2,FALSE))</f>
        <v>1.3738425925925926E-2</v>
      </c>
      <c r="I133" s="73">
        <v>2</v>
      </c>
      <c r="J133" s="72">
        <f>IF([1]Финишки!$E$4=0," ",VLOOKUP(E133,[1]Финишки!$D$4:$E$100,2,FALSE))</f>
        <v>1.3993055555555555E-2</v>
      </c>
      <c r="K133" s="74">
        <f>IF(J133=" "," ",J133-H133)</f>
        <v>2.5462962962962896E-4</v>
      </c>
      <c r="L133" s="73">
        <v>2</v>
      </c>
      <c r="M133" s="75">
        <f>IF([1]Финишки!$H$4=0," ",VLOOKUP(E133,[1]Финишки!$G$4:$H$100,2,FALSE))</f>
        <v>3.9965277777777773E-2</v>
      </c>
      <c r="N133" s="200">
        <f>IF(M133=" "," ",M133-J133)</f>
        <v>2.5972222222222216E-2</v>
      </c>
      <c r="O133" s="77">
        <v>1</v>
      </c>
      <c r="P133" s="75">
        <f>IF([1]Финишки!$K$4=0," ",VLOOKUP(E133,[1]Финишки!$J$4:$K$100,2,FALSE))</f>
        <v>4.024305555555556E-2</v>
      </c>
      <c r="Q133" s="74">
        <f>IF(P133=" "," ",P133-M133)</f>
        <v>2.7777777777778651E-4</v>
      </c>
      <c r="R133" s="77">
        <v>1</v>
      </c>
      <c r="S133" s="76">
        <f>IF([1]Финишки!$M$4=0," ",VLOOKUP(E133,[1]Финишки!$M$4:$N$100,2,FALSE))</f>
        <v>4.7245370370370375E-2</v>
      </c>
      <c r="T133" s="75">
        <f>IF(S133=" "," ",S133-P133)</f>
        <v>7.0023148148148154E-3</v>
      </c>
      <c r="U133" s="77">
        <v>2</v>
      </c>
      <c r="V133" s="78">
        <f>IF([1]Финишки!$M$4=0," ",VLOOKUP(E133,[1]Финишки!$M$4:$N$100,2,FALSE))</f>
        <v>4.7245370370370375E-2</v>
      </c>
      <c r="W133" s="75">
        <v>0</v>
      </c>
      <c r="X133" s="68" t="s">
        <v>59</v>
      </c>
      <c r="Y133" s="81" t="s">
        <v>213</v>
      </c>
    </row>
    <row r="134" spans="1:25" ht="17.100000000000001" customHeight="1">
      <c r="A134" s="65">
        <v>2</v>
      </c>
      <c r="B134" s="85" t="s">
        <v>227</v>
      </c>
      <c r="C134" s="67" t="s">
        <v>228</v>
      </c>
      <c r="D134" s="68" t="s">
        <v>59</v>
      </c>
      <c r="E134" s="69">
        <v>56</v>
      </c>
      <c r="F134" s="82" t="s">
        <v>108</v>
      </c>
      <c r="G134" s="70" t="s">
        <v>114</v>
      </c>
      <c r="H134" s="72">
        <f>IF([1]Финишки!$B$4=0," ",VLOOKUP(E134,[1]Финишки!$A$4:$B$100,2,FALSE))</f>
        <v>1.3587962962962963E-2</v>
      </c>
      <c r="I134" s="73">
        <v>1</v>
      </c>
      <c r="J134" s="72">
        <f>IF([1]Финишки!$E$4=0," ",VLOOKUP(E134,[1]Финишки!$D$4:$E$100,2,FALSE))</f>
        <v>1.3807870370370371E-2</v>
      </c>
      <c r="K134" s="74">
        <f>IF(J134=" "," ",J134-H134)</f>
        <v>2.1990740740740825E-4</v>
      </c>
      <c r="L134" s="73">
        <v>1</v>
      </c>
      <c r="M134" s="75">
        <f>IF([1]Финишки!$H$4=0," ",VLOOKUP(E134,[1]Финишки!$G$4:$H$100,2,FALSE))</f>
        <v>4.0833333333333333E-2</v>
      </c>
      <c r="N134" s="200">
        <f>IF(M134=" "," ",M134-J134)</f>
        <v>2.7025462962962959E-2</v>
      </c>
      <c r="O134" s="77">
        <v>2</v>
      </c>
      <c r="P134" s="75">
        <f>IF([1]Финишки!$K$4=0," ",VLOOKUP(E134,[1]Финишки!$J$4:$K$100,2,FALSE))</f>
        <v>4.1145833333333333E-2</v>
      </c>
      <c r="Q134" s="74">
        <f>IF(P134=" "," ",P134-M134)</f>
        <v>3.1250000000000028E-4</v>
      </c>
      <c r="R134" s="77">
        <v>2</v>
      </c>
      <c r="S134" s="76">
        <f>IF([1]Финишки!$M$4=0," ",VLOOKUP(E134,[1]Финишки!$M$4:$N$100,2,FALSE))</f>
        <v>4.8020833333333339E-2</v>
      </c>
      <c r="T134" s="75">
        <f>IF(S134=" "," ",S134-P134)</f>
        <v>6.8750000000000061E-3</v>
      </c>
      <c r="U134" s="77">
        <v>1</v>
      </c>
      <c r="V134" s="78">
        <f>IF([1]Финишки!$M$4=0," ",VLOOKUP(E134,[1]Финишки!$M$4:$N$100,2,FALSE))</f>
        <v>4.8020833333333339E-2</v>
      </c>
      <c r="W134" s="75">
        <f>V134-V133</f>
        <v>7.7546296296296391E-4</v>
      </c>
      <c r="X134" s="68" t="s">
        <v>59</v>
      </c>
      <c r="Y134" s="81" t="s">
        <v>213</v>
      </c>
    </row>
    <row r="135" spans="1:25" ht="17.100000000000001" customHeight="1">
      <c r="A135" s="65">
        <v>3</v>
      </c>
      <c r="B135" s="85" t="s">
        <v>229</v>
      </c>
      <c r="C135" s="89">
        <v>1994</v>
      </c>
      <c r="D135" s="68" t="s">
        <v>153</v>
      </c>
      <c r="E135" s="69">
        <v>58</v>
      </c>
      <c r="F135" s="82" t="s">
        <v>108</v>
      </c>
      <c r="G135" s="86" t="s">
        <v>114</v>
      </c>
      <c r="H135" s="72">
        <f>IF([1]Финишки!$B$4=0," ",VLOOKUP(E135,[1]Финишки!$A$4:$B$100,2,FALSE))</f>
        <v>1.4699074074074074E-2</v>
      </c>
      <c r="I135" s="73">
        <v>3</v>
      </c>
      <c r="J135" s="72">
        <f>IF([1]Финишки!$E$4=0," ",VLOOKUP(E135,[1]Финишки!$D$4:$E$100,2,FALSE))</f>
        <v>1.4988425925925926E-2</v>
      </c>
      <c r="K135" s="74">
        <f>IF(J135=" "," ",J135-H135)</f>
        <v>2.893518518518514E-4</v>
      </c>
      <c r="L135" s="73">
        <v>3</v>
      </c>
      <c r="M135" s="75">
        <f>IF([1]Финишки!$H$4=0," ",VLOOKUP(E135,[1]Финишки!$G$4:$H$100,2,FALSE))</f>
        <v>4.4143518518518519E-2</v>
      </c>
      <c r="N135" s="200">
        <f>IF(M135=" "," ",M135-J135)</f>
        <v>2.9155092592592594E-2</v>
      </c>
      <c r="O135" s="77">
        <v>3</v>
      </c>
      <c r="P135" s="75">
        <f>IF([1]Финишки!$K$4=0," ",VLOOKUP(E135,[1]Финишки!$J$4:$K$100,2,FALSE))</f>
        <v>4.449074074074074E-2</v>
      </c>
      <c r="Q135" s="74">
        <f>IF(P135=" "," ",P135-M135)</f>
        <v>3.4722222222222099E-4</v>
      </c>
      <c r="R135" s="77">
        <v>3</v>
      </c>
      <c r="S135" s="76">
        <f>IF([1]Финишки!$M$4=0," ",VLOOKUP(E135,[1]Финишки!$M$4:$N$100,2,FALSE))</f>
        <v>5.1863425925925931E-2</v>
      </c>
      <c r="T135" s="75">
        <f>IF(S135=" "," ",S135-P135)</f>
        <v>7.3726851851851904E-3</v>
      </c>
      <c r="U135" s="77">
        <v>3</v>
      </c>
      <c r="V135" s="78">
        <f>IF([1]Финишки!$M$4=0," ",VLOOKUP(E135,[1]Финишки!$M$4:$N$100,2,FALSE))</f>
        <v>5.1863425925925931E-2</v>
      </c>
      <c r="W135" s="75">
        <f>V135-V133</f>
        <v>4.6180555555555558E-3</v>
      </c>
      <c r="X135" s="68" t="s">
        <v>153</v>
      </c>
      <c r="Y135" s="81" t="s">
        <v>213</v>
      </c>
    </row>
    <row r="136" spans="1:25" ht="15.75" thickBot="1">
      <c r="A136" s="97"/>
      <c r="B136" s="98"/>
      <c r="C136" s="99"/>
      <c r="D136" s="99"/>
      <c r="E136" s="99"/>
      <c r="F136" s="100"/>
      <c r="G136" s="100"/>
      <c r="H136" s="101"/>
      <c r="I136" s="102"/>
      <c r="J136" s="101"/>
      <c r="K136" s="103"/>
      <c r="L136" s="103"/>
      <c r="M136" s="103"/>
      <c r="N136" s="104"/>
      <c r="O136" s="105"/>
      <c r="P136" s="103"/>
      <c r="Q136" s="103"/>
      <c r="R136" s="103"/>
      <c r="S136" s="103"/>
      <c r="T136" s="103"/>
      <c r="U136" s="103"/>
      <c r="V136" s="106"/>
      <c r="W136" s="107"/>
      <c r="X136" s="107"/>
      <c r="Y136" s="108"/>
    </row>
    <row r="137" spans="1:25" ht="16.5" thickBot="1">
      <c r="A137" s="109" t="s">
        <v>80</v>
      </c>
      <c r="B137" s="110"/>
      <c r="C137" s="110"/>
      <c r="D137" s="110"/>
      <c r="E137" s="110"/>
      <c r="F137" s="110"/>
      <c r="G137" s="111"/>
      <c r="H137" s="112"/>
      <c r="I137" s="112"/>
      <c r="J137" s="112"/>
      <c r="K137" s="112"/>
      <c r="L137" s="112"/>
      <c r="M137" s="112"/>
      <c r="N137" s="112"/>
      <c r="O137" s="112"/>
      <c r="P137" s="112"/>
      <c r="Q137" s="113"/>
      <c r="R137" s="113"/>
      <c r="S137" s="113"/>
      <c r="T137" s="113"/>
      <c r="U137" s="113"/>
      <c r="V137" s="113"/>
      <c r="W137" s="114"/>
      <c r="X137" s="114"/>
      <c r="Y137" s="115"/>
    </row>
    <row r="138" spans="1:25" ht="16.5" thickBot="1">
      <c r="A138" s="294"/>
      <c r="B138" s="304"/>
      <c r="C138" s="305"/>
      <c r="D138" s="119"/>
      <c r="E138" s="120"/>
      <c r="F138" s="121"/>
      <c r="G138" s="122"/>
      <c r="H138" s="125"/>
      <c r="I138" s="124"/>
      <c r="J138" s="125"/>
      <c r="K138" s="306"/>
      <c r="L138" s="124"/>
      <c r="M138" s="125"/>
      <c r="N138" s="127"/>
      <c r="O138" s="124"/>
      <c r="P138" s="128"/>
      <c r="Q138" s="129"/>
      <c r="R138" s="129"/>
      <c r="S138" s="129"/>
      <c r="T138" s="129"/>
      <c r="U138" s="129"/>
      <c r="V138" s="129"/>
      <c r="W138" s="130"/>
      <c r="X138" s="130"/>
      <c r="Y138" s="115"/>
    </row>
    <row r="139" spans="1:25" ht="16.5" thickBot="1">
      <c r="A139" s="131"/>
      <c r="B139" s="132"/>
      <c r="C139" s="131"/>
      <c r="D139" s="131"/>
      <c r="E139" s="131"/>
      <c r="F139" s="131"/>
      <c r="G139" s="131"/>
      <c r="H139" s="133"/>
      <c r="I139" s="133"/>
      <c r="J139" s="133"/>
      <c r="K139" s="133"/>
      <c r="L139" s="133"/>
      <c r="M139" s="133"/>
      <c r="N139" s="134"/>
      <c r="O139" s="134"/>
      <c r="P139" s="133"/>
      <c r="Q139" s="135"/>
      <c r="R139" s="135"/>
      <c r="S139" s="135"/>
      <c r="T139" s="135"/>
      <c r="U139" s="135"/>
      <c r="V139" s="135"/>
      <c r="W139" s="136"/>
      <c r="X139" s="136"/>
      <c r="Y139" s="136"/>
    </row>
    <row r="140" spans="1:25">
      <c r="A140" s="137" t="s">
        <v>81</v>
      </c>
      <c r="B140" s="138"/>
      <c r="C140" s="138"/>
      <c r="D140" s="138"/>
      <c r="E140" s="139"/>
      <c r="F140" s="137" t="s">
        <v>82</v>
      </c>
      <c r="G140" s="139"/>
      <c r="H140" s="140" t="s">
        <v>83</v>
      </c>
      <c r="I140" s="141"/>
      <c r="J140" s="141"/>
      <c r="K140" s="141"/>
      <c r="L140" s="141"/>
      <c r="M140" s="142"/>
      <c r="N140" s="143" t="s">
        <v>84</v>
      </c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5"/>
    </row>
    <row r="141" spans="1:25">
      <c r="A141" s="146"/>
      <c r="B141" s="147"/>
      <c r="C141" s="147"/>
      <c r="D141" s="147"/>
      <c r="E141" s="148"/>
      <c r="F141" s="146"/>
      <c r="G141" s="148"/>
      <c r="H141" s="149" t="s">
        <v>85</v>
      </c>
      <c r="I141" s="150"/>
      <c r="J141" s="151" t="s">
        <v>86</v>
      </c>
      <c r="K141" s="152" t="s">
        <v>86</v>
      </c>
      <c r="L141" s="151"/>
      <c r="M141" s="153"/>
      <c r="N141" s="154" t="s">
        <v>87</v>
      </c>
      <c r="O141" s="155" t="s">
        <v>88</v>
      </c>
      <c r="P141" s="156"/>
      <c r="Q141" s="157"/>
      <c r="R141" s="158"/>
      <c r="S141" s="159"/>
      <c r="T141" s="159"/>
      <c r="U141" s="159"/>
      <c r="V141" s="155" t="s">
        <v>89</v>
      </c>
      <c r="W141" s="160"/>
      <c r="X141" s="161" t="s">
        <v>90</v>
      </c>
      <c r="Y141" s="162"/>
    </row>
    <row r="142" spans="1:25" ht="15.75" thickBot="1">
      <c r="A142" s="163" t="s">
        <v>91</v>
      </c>
      <c r="B142" s="164"/>
      <c r="C142" s="164"/>
      <c r="D142" s="164"/>
      <c r="E142" s="165"/>
      <c r="F142" s="163" t="s">
        <v>91</v>
      </c>
      <c r="G142" s="165"/>
      <c r="H142" s="166">
        <v>22</v>
      </c>
      <c r="I142" s="167"/>
      <c r="J142" s="168"/>
      <c r="K142" s="166">
        <v>22</v>
      </c>
      <c r="L142" s="169"/>
      <c r="M142" s="167"/>
      <c r="N142" s="170">
        <v>3</v>
      </c>
      <c r="O142" s="171" t="s">
        <v>92</v>
      </c>
      <c r="P142" s="169"/>
      <c r="Q142" s="167"/>
      <c r="R142" s="105"/>
      <c r="S142" s="172"/>
      <c r="T142" s="172"/>
      <c r="U142" s="172"/>
      <c r="V142" s="173" t="s">
        <v>92</v>
      </c>
      <c r="W142" s="174"/>
      <c r="X142" s="175"/>
      <c r="Y142" s="290" t="s">
        <v>92</v>
      </c>
    </row>
    <row r="143" spans="1:25" ht="15.75" thickBot="1">
      <c r="A143" s="131"/>
      <c r="B143" s="176"/>
      <c r="C143" s="131"/>
      <c r="D143" s="131"/>
      <c r="E143" s="131"/>
      <c r="F143" s="131"/>
      <c r="G143" s="131"/>
      <c r="H143" s="133"/>
      <c r="I143" s="133"/>
      <c r="J143" s="133"/>
      <c r="K143" s="133"/>
      <c r="L143" s="133"/>
      <c r="M143" s="133"/>
      <c r="N143" s="134"/>
      <c r="O143" s="134"/>
      <c r="P143" s="133"/>
      <c r="Q143" s="133"/>
      <c r="R143" s="133"/>
      <c r="S143" s="133"/>
      <c r="T143" s="133"/>
      <c r="U143" s="133"/>
      <c r="V143" s="133"/>
      <c r="W143" s="136"/>
      <c r="X143" s="136"/>
      <c r="Y143" s="136"/>
    </row>
    <row r="144" spans="1:25">
      <c r="A144" s="177" t="s">
        <v>18</v>
      </c>
      <c r="B144" s="178"/>
      <c r="C144" s="178"/>
      <c r="D144" s="178"/>
      <c r="E144" s="178"/>
      <c r="F144" s="178"/>
      <c r="G144" s="179"/>
      <c r="H144" s="133"/>
      <c r="I144" s="133"/>
      <c r="J144" s="133"/>
      <c r="K144" s="133"/>
      <c r="L144" s="133"/>
      <c r="M144" s="133"/>
      <c r="N144" s="134"/>
      <c r="O144" s="180"/>
      <c r="P144" s="181" t="s">
        <v>93</v>
      </c>
      <c r="Q144" s="182"/>
      <c r="R144" s="182"/>
      <c r="S144" s="182"/>
      <c r="T144" s="182"/>
      <c r="U144" s="182"/>
      <c r="V144" s="182"/>
      <c r="W144" s="182"/>
      <c r="X144" s="182"/>
      <c r="Y144" s="183"/>
    </row>
    <row r="145" spans="1:25">
      <c r="A145" s="184"/>
      <c r="B145" s="185"/>
      <c r="C145" s="186"/>
      <c r="D145" s="186"/>
      <c r="E145" s="186"/>
      <c r="F145" s="186"/>
      <c r="G145" s="187"/>
      <c r="H145" s="133"/>
      <c r="I145" s="133"/>
      <c r="J145" s="133"/>
      <c r="K145" s="133"/>
      <c r="L145" s="133"/>
      <c r="M145" s="133"/>
      <c r="N145" s="134"/>
      <c r="O145" s="134"/>
      <c r="P145" s="188"/>
      <c r="Q145" s="189"/>
      <c r="R145" s="188"/>
      <c r="S145" s="188"/>
      <c r="T145" s="188"/>
      <c r="U145" s="188"/>
      <c r="V145" s="188"/>
      <c r="W145" s="190"/>
      <c r="X145" s="190"/>
      <c r="Y145" s="191"/>
    </row>
    <row r="146" spans="1:25" ht="15.75" thickBot="1">
      <c r="A146" s="163" t="s">
        <v>94</v>
      </c>
      <c r="B146" s="164"/>
      <c r="C146" s="164"/>
      <c r="D146" s="164"/>
      <c r="E146" s="164"/>
      <c r="F146" s="164"/>
      <c r="G146" s="165"/>
      <c r="H146" s="192"/>
      <c r="I146" s="192"/>
      <c r="J146" s="192"/>
      <c r="K146" s="192"/>
      <c r="L146" s="192"/>
      <c r="M146" s="192"/>
      <c r="N146" s="192"/>
      <c r="O146" s="193"/>
      <c r="P146" s="194" t="s">
        <v>95</v>
      </c>
      <c r="Q146" s="164"/>
      <c r="R146" s="164"/>
      <c r="S146" s="164"/>
      <c r="T146" s="164"/>
      <c r="U146" s="164"/>
      <c r="V146" s="164"/>
      <c r="W146" s="164"/>
      <c r="X146" s="164"/>
      <c r="Y146" s="165"/>
    </row>
  </sheetData>
  <mergeCells count="156">
    <mergeCell ref="A146:G146"/>
    <mergeCell ref="P146:Y146"/>
    <mergeCell ref="A142:E142"/>
    <mergeCell ref="F142:G142"/>
    <mergeCell ref="H142:I142"/>
    <mergeCell ref="K142:M142"/>
    <mergeCell ref="O142:Q142"/>
    <mergeCell ref="A144:G144"/>
    <mergeCell ref="P144:Y144"/>
    <mergeCell ref="A140:E141"/>
    <mergeCell ref="F140:G141"/>
    <mergeCell ref="H140:M140"/>
    <mergeCell ref="N140:Y140"/>
    <mergeCell ref="H141:I141"/>
    <mergeCell ref="O141:Q141"/>
    <mergeCell ref="V141:W141"/>
    <mergeCell ref="X141:Y141"/>
    <mergeCell ref="G127:J127"/>
    <mergeCell ref="A128:C128"/>
    <mergeCell ref="G128:J128"/>
    <mergeCell ref="G129:J129"/>
    <mergeCell ref="G130:J130"/>
    <mergeCell ref="A137:F137"/>
    <mergeCell ref="A123:B123"/>
    <mergeCell ref="Q123:Y123"/>
    <mergeCell ref="Q124:Y124"/>
    <mergeCell ref="A125:P125"/>
    <mergeCell ref="Q125:Y125"/>
    <mergeCell ref="A126:C126"/>
    <mergeCell ref="G126:J126"/>
    <mergeCell ref="A116:Y116"/>
    <mergeCell ref="A117:Y117"/>
    <mergeCell ref="A118:Y118"/>
    <mergeCell ref="A119:Y119"/>
    <mergeCell ref="A120:Y120"/>
    <mergeCell ref="A122:B122"/>
    <mergeCell ref="Q122:Y122"/>
    <mergeCell ref="A109:G109"/>
    <mergeCell ref="P109:Y109"/>
    <mergeCell ref="A111:G111"/>
    <mergeCell ref="P111:Y111"/>
    <mergeCell ref="A114:Y114"/>
    <mergeCell ref="A115:Y115"/>
    <mergeCell ref="N105:Y105"/>
    <mergeCell ref="H106:I106"/>
    <mergeCell ref="O106:Q106"/>
    <mergeCell ref="V106:W106"/>
    <mergeCell ref="X106:Y106"/>
    <mergeCell ref="A107:E107"/>
    <mergeCell ref="F107:G107"/>
    <mergeCell ref="H107:I107"/>
    <mergeCell ref="K107:M107"/>
    <mergeCell ref="O107:Q107"/>
    <mergeCell ref="A87:C87"/>
    <mergeCell ref="G87:J87"/>
    <mergeCell ref="G88:J88"/>
    <mergeCell ref="G89:J89"/>
    <mergeCell ref="A102:F102"/>
    <mergeCell ref="A105:E106"/>
    <mergeCell ref="F105:G106"/>
    <mergeCell ref="H105:M105"/>
    <mergeCell ref="Q83:Y83"/>
    <mergeCell ref="A84:P84"/>
    <mergeCell ref="Q84:Y84"/>
    <mergeCell ref="A85:C85"/>
    <mergeCell ref="G85:J85"/>
    <mergeCell ref="G86:J86"/>
    <mergeCell ref="A77:Y77"/>
    <mergeCell ref="A78:Y78"/>
    <mergeCell ref="A79:Y79"/>
    <mergeCell ref="A81:B81"/>
    <mergeCell ref="Q81:Y81"/>
    <mergeCell ref="A82:B82"/>
    <mergeCell ref="Q82:Y82"/>
    <mergeCell ref="A71:G71"/>
    <mergeCell ref="P71:Y71"/>
    <mergeCell ref="A73:Y73"/>
    <mergeCell ref="A74:Y74"/>
    <mergeCell ref="A75:Y75"/>
    <mergeCell ref="A76:Y76"/>
    <mergeCell ref="A67:E67"/>
    <mergeCell ref="F67:G67"/>
    <mergeCell ref="H67:I67"/>
    <mergeCell ref="K67:M67"/>
    <mergeCell ref="O67:Q67"/>
    <mergeCell ref="A69:G69"/>
    <mergeCell ref="P69:Y69"/>
    <mergeCell ref="A65:E66"/>
    <mergeCell ref="F65:G66"/>
    <mergeCell ref="H65:M65"/>
    <mergeCell ref="N65:Y65"/>
    <mergeCell ref="H66:I66"/>
    <mergeCell ref="O66:Q66"/>
    <mergeCell ref="V66:W66"/>
    <mergeCell ref="X66:Y66"/>
    <mergeCell ref="G50:J50"/>
    <mergeCell ref="A51:C51"/>
    <mergeCell ref="G51:J51"/>
    <mergeCell ref="G52:J52"/>
    <mergeCell ref="G53:J53"/>
    <mergeCell ref="A62:F62"/>
    <mergeCell ref="A46:B46"/>
    <mergeCell ref="Q46:Y46"/>
    <mergeCell ref="Q47:Y47"/>
    <mergeCell ref="A48:P48"/>
    <mergeCell ref="Q48:Y48"/>
    <mergeCell ref="A49:C49"/>
    <mergeCell ref="G49:J49"/>
    <mergeCell ref="A39:Y39"/>
    <mergeCell ref="A40:Y40"/>
    <mergeCell ref="A41:Y41"/>
    <mergeCell ref="A42:Y42"/>
    <mergeCell ref="A43:Y43"/>
    <mergeCell ref="A45:B45"/>
    <mergeCell ref="Q45:Y45"/>
    <mergeCell ref="A33:G33"/>
    <mergeCell ref="P33:Y33"/>
    <mergeCell ref="A35:G35"/>
    <mergeCell ref="P35:Y35"/>
    <mergeCell ref="A37:Y37"/>
    <mergeCell ref="A38:Y38"/>
    <mergeCell ref="N29:Y29"/>
    <mergeCell ref="H30:I30"/>
    <mergeCell ref="O30:Q30"/>
    <mergeCell ref="V30:W30"/>
    <mergeCell ref="X30:Y30"/>
    <mergeCell ref="A31:E31"/>
    <mergeCell ref="F31:G31"/>
    <mergeCell ref="H31:I31"/>
    <mergeCell ref="K31:M31"/>
    <mergeCell ref="O31:Q31"/>
    <mergeCell ref="G16:J16"/>
    <mergeCell ref="G17:J17"/>
    <mergeCell ref="A26:F26"/>
    <mergeCell ref="A29:E30"/>
    <mergeCell ref="F29:G30"/>
    <mergeCell ref="H29:M29"/>
    <mergeCell ref="A12:P12"/>
    <mergeCell ref="Q12:Y12"/>
    <mergeCell ref="A13:C13"/>
    <mergeCell ref="G13:J13"/>
    <mergeCell ref="G14:J14"/>
    <mergeCell ref="A15:C15"/>
    <mergeCell ref="G15:J15"/>
    <mergeCell ref="A7:Y7"/>
    <mergeCell ref="A9:B9"/>
    <mergeCell ref="Q9:Y9"/>
    <mergeCell ref="A10:B10"/>
    <mergeCell ref="Q10:Y10"/>
    <mergeCell ref="Q11:Y11"/>
    <mergeCell ref="A1:Y1"/>
    <mergeCell ref="A2:Y2"/>
    <mergeCell ref="A3:Y3"/>
    <mergeCell ref="A4:Y4"/>
    <mergeCell ref="A5:Y5"/>
    <mergeCell ref="A6:Y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7"/>
  <sheetViews>
    <sheetView tabSelected="1" topLeftCell="A22" zoomScale="80" zoomScaleNormal="80" workbookViewId="0">
      <selection activeCell="A46" sqref="A46:Y46"/>
    </sheetView>
  </sheetViews>
  <sheetFormatPr defaultRowHeight="15"/>
  <cols>
    <col min="1" max="1" width="6.42578125" customWidth="1"/>
    <col min="2" max="2" width="28.85546875" customWidth="1"/>
    <col min="3" max="3" width="6.85546875" customWidth="1"/>
    <col min="4" max="4" width="7.5703125" customWidth="1"/>
    <col min="5" max="5" width="6.42578125" customWidth="1"/>
    <col min="6" max="6" width="26.28515625" customWidth="1"/>
    <col min="7" max="7" width="32.140625" customWidth="1"/>
    <col min="8" max="8" width="7.5703125" customWidth="1"/>
    <col min="9" max="9" width="5.85546875" customWidth="1"/>
    <col min="10" max="10" width="0.140625" customWidth="1"/>
    <col min="11" max="11" width="6.5703125" customWidth="1"/>
    <col min="12" max="12" width="4.7109375" customWidth="1"/>
    <col min="13" max="13" width="9.140625" hidden="1" customWidth="1"/>
    <col min="15" max="15" width="5" customWidth="1"/>
    <col min="16" max="16" width="0.140625" customWidth="1"/>
    <col min="17" max="17" width="6.85546875" customWidth="1"/>
    <col min="18" max="18" width="5.5703125" customWidth="1"/>
    <col min="19" max="19" width="9.140625" hidden="1" customWidth="1"/>
    <col min="20" max="20" width="8.42578125" customWidth="1"/>
    <col min="21" max="21" width="5.7109375" customWidth="1"/>
    <col min="25" max="25" width="29.28515625" customWidth="1"/>
  </cols>
  <sheetData>
    <row r="1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8">
      <c r="A4" s="7" t="s">
        <v>139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5">
      <c r="A5" s="10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A6" s="12" t="s">
        <v>230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>
      <c r="A7" s="14"/>
      <c r="B7" s="14"/>
      <c r="Q7" s="14" t="s">
        <v>6</v>
      </c>
      <c r="R7" s="14"/>
      <c r="S7" s="14"/>
      <c r="T7" s="14"/>
      <c r="U7" s="14"/>
      <c r="V7" s="14"/>
      <c r="W7" s="14"/>
      <c r="X7" s="14"/>
      <c r="Y7" s="14"/>
    </row>
    <row r="8" spans="1:25">
      <c r="A8" s="14" t="s">
        <v>7</v>
      </c>
      <c r="B8" s="14"/>
      <c r="I8" s="15"/>
      <c r="K8" s="16"/>
      <c r="L8" s="16"/>
      <c r="M8" s="16"/>
      <c r="N8" s="16"/>
      <c r="O8" s="16"/>
      <c r="P8" s="16"/>
      <c r="Q8" s="17" t="s">
        <v>166</v>
      </c>
      <c r="R8" s="17"/>
      <c r="S8" s="17"/>
      <c r="T8" s="17"/>
      <c r="U8" s="17"/>
      <c r="V8" s="17"/>
      <c r="W8" s="17"/>
      <c r="X8" s="17"/>
      <c r="Y8" s="17"/>
    </row>
    <row r="9" spans="1:25" ht="15.75" thickBot="1">
      <c r="A9" s="18" t="s">
        <v>9</v>
      </c>
      <c r="B9" s="18"/>
      <c r="D9" s="19"/>
      <c r="E9" s="19" t="s">
        <v>10</v>
      </c>
      <c r="F9" s="19"/>
      <c r="G9" s="19"/>
      <c r="H9" s="19"/>
      <c r="I9" s="15"/>
      <c r="K9" s="16"/>
      <c r="L9" s="16"/>
      <c r="M9" s="16"/>
      <c r="N9" s="16"/>
      <c r="O9" s="16"/>
      <c r="P9" s="16"/>
      <c r="Q9" s="17" t="s">
        <v>167</v>
      </c>
      <c r="R9" s="17"/>
      <c r="S9" s="17"/>
      <c r="T9" s="17"/>
      <c r="U9" s="17"/>
      <c r="V9" s="17"/>
      <c r="W9" s="17"/>
      <c r="X9" s="17"/>
      <c r="Y9" s="17"/>
    </row>
    <row r="10" spans="1:25">
      <c r="A10" s="20" t="s">
        <v>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13</v>
      </c>
      <c r="R10" s="21"/>
      <c r="S10" s="21"/>
      <c r="T10" s="21"/>
      <c r="U10" s="21"/>
      <c r="V10" s="21"/>
      <c r="W10" s="21"/>
      <c r="X10" s="21"/>
      <c r="Y10" s="22"/>
    </row>
    <row r="11" spans="1:25">
      <c r="A11" s="38" t="s">
        <v>14</v>
      </c>
      <c r="B11" s="26"/>
      <c r="C11" s="26"/>
      <c r="D11" s="34"/>
      <c r="E11" s="34"/>
      <c r="F11" s="34"/>
      <c r="G11" s="26" t="s">
        <v>15</v>
      </c>
      <c r="H11" s="26"/>
      <c r="I11" s="26"/>
      <c r="J11" s="27"/>
      <c r="K11" s="34"/>
      <c r="L11" s="34"/>
      <c r="M11" s="34"/>
      <c r="N11" s="34"/>
      <c r="O11" s="34"/>
      <c r="P11" s="36"/>
      <c r="Q11" s="29"/>
      <c r="R11" s="30"/>
      <c r="S11" s="30"/>
      <c r="T11" s="30"/>
      <c r="U11" s="30"/>
      <c r="V11" s="31" t="s">
        <v>16</v>
      </c>
      <c r="W11" s="30" t="s">
        <v>17</v>
      </c>
      <c r="X11" s="30"/>
      <c r="Y11" s="32" t="s">
        <v>16</v>
      </c>
    </row>
    <row r="12" spans="1:25">
      <c r="A12" s="29" t="s">
        <v>18</v>
      </c>
      <c r="B12" s="33"/>
      <c r="C12" s="33"/>
      <c r="D12" s="34"/>
      <c r="E12" s="34"/>
      <c r="F12" s="34"/>
      <c r="G12" s="26" t="s">
        <v>19</v>
      </c>
      <c r="H12" s="26"/>
      <c r="I12" s="26"/>
      <c r="J12" s="27"/>
      <c r="K12" s="35"/>
      <c r="L12" s="35"/>
      <c r="M12" s="35"/>
      <c r="N12" s="35"/>
      <c r="O12" s="35"/>
      <c r="P12" s="36"/>
      <c r="Q12" s="29" t="s">
        <v>20</v>
      </c>
      <c r="R12" s="33"/>
      <c r="S12" s="33"/>
      <c r="T12" s="33"/>
      <c r="U12" s="33"/>
      <c r="V12" s="35" t="s">
        <v>146</v>
      </c>
      <c r="W12" s="35" t="s">
        <v>168</v>
      </c>
      <c r="X12" s="33"/>
      <c r="Y12" s="37" t="s">
        <v>146</v>
      </c>
    </row>
    <row r="13" spans="1:25">
      <c r="A13" s="38" t="s">
        <v>24</v>
      </c>
      <c r="B13" s="26"/>
      <c r="C13" s="26"/>
      <c r="D13" s="34"/>
      <c r="E13" s="34"/>
      <c r="F13" s="34"/>
      <c r="G13" s="26" t="s">
        <v>25</v>
      </c>
      <c r="H13" s="26"/>
      <c r="I13" s="26"/>
      <c r="J13" s="27"/>
      <c r="K13" s="34"/>
      <c r="L13" s="34"/>
      <c r="M13" s="34"/>
      <c r="N13" s="34"/>
      <c r="O13" s="34"/>
      <c r="P13" s="39"/>
      <c r="Q13" s="29"/>
      <c r="R13" s="33"/>
      <c r="S13" s="33"/>
      <c r="T13" s="33"/>
      <c r="U13" s="33"/>
      <c r="V13" s="35"/>
      <c r="W13" s="35"/>
      <c r="X13" s="33"/>
      <c r="Y13" s="37"/>
    </row>
    <row r="14" spans="1:25">
      <c r="A14" s="40"/>
      <c r="B14" s="41"/>
      <c r="C14" s="42"/>
      <c r="D14" s="42"/>
      <c r="E14" s="42"/>
      <c r="F14" s="42"/>
      <c r="G14" s="43" t="s">
        <v>26</v>
      </c>
      <c r="H14" s="43"/>
      <c r="I14" s="43"/>
      <c r="J14" s="44"/>
      <c r="K14" s="45"/>
      <c r="L14" s="45"/>
      <c r="M14" s="45"/>
      <c r="N14" s="45"/>
      <c r="O14" s="45"/>
      <c r="P14" s="46"/>
      <c r="Q14" s="29" t="s">
        <v>27</v>
      </c>
      <c r="R14" s="33"/>
      <c r="S14" s="33"/>
      <c r="T14" s="33"/>
      <c r="U14" s="33"/>
      <c r="V14" s="47">
        <v>1</v>
      </c>
      <c r="W14" s="47">
        <v>4</v>
      </c>
      <c r="X14" s="47"/>
      <c r="Y14" s="48">
        <v>1</v>
      </c>
    </row>
    <row r="15" spans="1:25" ht="15.75" thickBot="1">
      <c r="A15" s="49"/>
      <c r="B15" s="50"/>
      <c r="C15" s="51"/>
      <c r="D15" s="51"/>
      <c r="E15" s="51"/>
      <c r="F15" s="51"/>
      <c r="G15" s="52" t="s">
        <v>28</v>
      </c>
      <c r="H15" s="52"/>
      <c r="I15" s="52"/>
      <c r="J15" s="53"/>
      <c r="K15" s="54"/>
      <c r="L15" s="54"/>
      <c r="M15" s="54"/>
      <c r="N15" s="54"/>
      <c r="O15" s="54"/>
      <c r="P15" s="55"/>
      <c r="Q15" s="56"/>
      <c r="R15" s="57"/>
      <c r="S15" s="57"/>
      <c r="T15" s="57"/>
      <c r="U15" s="57"/>
      <c r="V15" s="58"/>
      <c r="W15" s="58"/>
      <c r="X15" s="58"/>
      <c r="Y15" s="59"/>
    </row>
    <row r="16" spans="1:25" ht="15.75" thickBot="1">
      <c r="A16" s="18"/>
      <c r="B16" s="18"/>
      <c r="C16" s="19"/>
      <c r="D16" s="19"/>
      <c r="E16" s="19"/>
      <c r="F16" s="19"/>
      <c r="G16" s="19"/>
      <c r="H16" s="19"/>
      <c r="I16" s="15"/>
      <c r="K16" s="16"/>
      <c r="L16" s="16"/>
      <c r="M16" s="16"/>
      <c r="N16" s="16"/>
      <c r="O16" s="16"/>
      <c r="P16" s="16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23.25" thickBot="1">
      <c r="A17" s="61" t="s">
        <v>29</v>
      </c>
      <c r="B17" s="62" t="s">
        <v>30</v>
      </c>
      <c r="C17" s="62" t="s">
        <v>31</v>
      </c>
      <c r="D17" s="62" t="s">
        <v>32</v>
      </c>
      <c r="E17" s="63" t="s">
        <v>33</v>
      </c>
      <c r="F17" s="63" t="s">
        <v>34</v>
      </c>
      <c r="G17" s="63" t="s">
        <v>35</v>
      </c>
      <c r="H17" s="63" t="s">
        <v>149</v>
      </c>
      <c r="I17" s="62" t="s">
        <v>37</v>
      </c>
      <c r="J17" s="62" t="s">
        <v>38</v>
      </c>
      <c r="K17" s="62" t="s">
        <v>39</v>
      </c>
      <c r="L17" s="62" t="s">
        <v>37</v>
      </c>
      <c r="M17" s="62" t="s">
        <v>40</v>
      </c>
      <c r="N17" s="63" t="s">
        <v>169</v>
      </c>
      <c r="O17" s="62" t="s">
        <v>37</v>
      </c>
      <c r="P17" s="62" t="s">
        <v>42</v>
      </c>
      <c r="Q17" s="62" t="s">
        <v>43</v>
      </c>
      <c r="R17" s="62" t="s">
        <v>37</v>
      </c>
      <c r="S17" s="63" t="s">
        <v>44</v>
      </c>
      <c r="T17" s="63" t="s">
        <v>149</v>
      </c>
      <c r="U17" s="63" t="s">
        <v>37</v>
      </c>
      <c r="V17" s="63" t="s">
        <v>46</v>
      </c>
      <c r="W17" s="63" t="s">
        <v>47</v>
      </c>
      <c r="X17" s="63" t="s">
        <v>48</v>
      </c>
      <c r="Y17" s="64" t="s">
        <v>49</v>
      </c>
    </row>
    <row r="18" spans="1:25" ht="17.100000000000001" customHeight="1">
      <c r="A18" s="65">
        <v>1</v>
      </c>
      <c r="B18" s="85" t="s">
        <v>231</v>
      </c>
      <c r="C18" s="67" t="s">
        <v>175</v>
      </c>
      <c r="D18" s="68" t="s">
        <v>171</v>
      </c>
      <c r="E18" s="69">
        <v>263</v>
      </c>
      <c r="F18" s="82" t="s">
        <v>130</v>
      </c>
      <c r="G18" s="82" t="s">
        <v>172</v>
      </c>
      <c r="H18" s="92">
        <f>IF([1]Финишки!$B$4=0," ",VLOOKUP(E18,[1]Финишки!$A$4:$B$100,2,FALSE))</f>
        <v>2.9687500000000005E-3</v>
      </c>
      <c r="I18" s="73">
        <v>2</v>
      </c>
      <c r="J18" s="92">
        <f>IF([1]Финишки!$E$4=0," ",VLOOKUP(E18,[1]Финишки!$D$4:$E$100,2,FALSE))</f>
        <v>3.1944444444444442E-3</v>
      </c>
      <c r="K18" s="74">
        <f t="shared" ref="K18:K33" si="0">IF(J18=" "," ",J18-H18)</f>
        <v>2.2569444444444373E-4</v>
      </c>
      <c r="L18" s="73">
        <v>5</v>
      </c>
      <c r="M18" s="93">
        <f>IF([1]Финишки!$H$4=0," ",VLOOKUP(E18,[1]Финишки!$G$4:$H$100,2,FALSE))</f>
        <v>1.0462962962962964E-2</v>
      </c>
      <c r="N18" s="94">
        <f t="shared" ref="N18:N33" si="1">IF(M18=" "," ",M18-J18)</f>
        <v>7.2685185185185196E-3</v>
      </c>
      <c r="O18" s="77">
        <v>1</v>
      </c>
      <c r="P18" s="93">
        <f>IF([1]Финишки!$K$4=0," ",VLOOKUP(E18,[1]Финишки!$J$4:$K$100,2,FALSE))</f>
        <v>1.064814814814815E-2</v>
      </c>
      <c r="Q18" s="74">
        <f t="shared" ref="Q18:Q33" si="2">IF(P18=" "," ",P18-M18)</f>
        <v>1.851851851851858E-4</v>
      </c>
      <c r="R18" s="77">
        <v>8</v>
      </c>
      <c r="S18" s="95">
        <f>IF([1]Финишки!$M$4=0," ",VLOOKUP(E18,[1]Финишки!$M$4:$N$100,2,FALSE))</f>
        <v>1.3784722222222224E-2</v>
      </c>
      <c r="T18" s="75">
        <f t="shared" ref="T18:T33" si="3">IF(S18=" "," ",S18-P18)</f>
        <v>3.1365740740740746E-3</v>
      </c>
      <c r="U18" s="77">
        <v>1</v>
      </c>
      <c r="V18" s="307">
        <f>IF([1]Финишки!$M$4=0," ",VLOOKUP(E18,[1]Финишки!$M$4:$N$100,2,FALSE))</f>
        <v>1.3784722222222224E-2</v>
      </c>
      <c r="W18" s="75">
        <v>0</v>
      </c>
      <c r="X18" s="68" t="s">
        <v>173</v>
      </c>
      <c r="Y18" s="84" t="s">
        <v>133</v>
      </c>
    </row>
    <row r="19" spans="1:25" ht="17.100000000000001" customHeight="1">
      <c r="A19" s="65">
        <v>2</v>
      </c>
      <c r="B19" s="66" t="s">
        <v>232</v>
      </c>
      <c r="C19" s="67" t="s">
        <v>175</v>
      </c>
      <c r="D19" s="68" t="s">
        <v>153</v>
      </c>
      <c r="E19" s="69">
        <v>266</v>
      </c>
      <c r="F19" s="82" t="s">
        <v>130</v>
      </c>
      <c r="G19" s="70" t="s">
        <v>172</v>
      </c>
      <c r="H19" s="92">
        <f>IF([1]Финишки!$B$4=0," ",VLOOKUP(E19,[1]Финишки!$A$4:$B$100,2,FALSE))</f>
        <v>2.9629629629629628E-3</v>
      </c>
      <c r="I19" s="73">
        <v>1</v>
      </c>
      <c r="J19" s="92">
        <f>IF([1]Финишки!$E$4=0," ",VLOOKUP(E19,[1]Финишки!$D$4:$E$100,2,FALSE))</f>
        <v>3.1597222222222222E-3</v>
      </c>
      <c r="K19" s="74">
        <f t="shared" si="0"/>
        <v>1.9675925925925937E-4</v>
      </c>
      <c r="L19" s="73">
        <v>3</v>
      </c>
      <c r="M19" s="93">
        <f>IF([1]Финишки!$H$4=0," ",VLOOKUP(E19,[1]Финишки!$G$4:$H$100,2,FALSE))</f>
        <v>1.045138888888889E-2</v>
      </c>
      <c r="N19" s="94">
        <f t="shared" si="1"/>
        <v>7.2916666666666685E-3</v>
      </c>
      <c r="O19" s="77">
        <v>2</v>
      </c>
      <c r="P19" s="93">
        <f>IF([1]Финишки!$K$4=0," ",VLOOKUP(E19,[1]Финишки!$J$4:$K$100,2,FALSE))</f>
        <v>1.0671296296296297E-2</v>
      </c>
      <c r="Q19" s="74">
        <f t="shared" si="2"/>
        <v>2.1990740740740651E-4</v>
      </c>
      <c r="R19" s="77">
        <v>9</v>
      </c>
      <c r="S19" s="95">
        <f>IF([1]Финишки!$M$4=0," ",VLOOKUP(E19,[1]Финишки!$M$4:$N$100,2,FALSE))</f>
        <v>1.4004629629629631E-2</v>
      </c>
      <c r="T19" s="75">
        <f t="shared" si="3"/>
        <v>3.333333333333334E-3</v>
      </c>
      <c r="U19" s="77">
        <v>2</v>
      </c>
      <c r="V19" s="307">
        <f>IF([1]Финишки!$M$4=0," ",VLOOKUP(E19,[1]Финишки!$M$4:$N$100,2,FALSE))</f>
        <v>1.4004629629629631E-2</v>
      </c>
      <c r="W19" s="75">
        <f>V19-V18</f>
        <v>2.1990740740740651E-4</v>
      </c>
      <c r="X19" s="68" t="s">
        <v>200</v>
      </c>
      <c r="Y19" s="84" t="s">
        <v>233</v>
      </c>
    </row>
    <row r="20" spans="1:25" ht="17.100000000000001" customHeight="1">
      <c r="A20" s="65">
        <v>3</v>
      </c>
      <c r="B20" s="66" t="s">
        <v>234</v>
      </c>
      <c r="C20" s="67" t="s">
        <v>175</v>
      </c>
      <c r="D20" s="68"/>
      <c r="E20" s="69">
        <v>267</v>
      </c>
      <c r="F20" s="70" t="s">
        <v>130</v>
      </c>
      <c r="G20" s="264" t="s">
        <v>172</v>
      </c>
      <c r="H20" s="256">
        <f>IF([1]Финишки!$B$4=0," ",VLOOKUP(E20,[1]Финишки!$A$4:$B$100,2,FALSE))</f>
        <v>2.9861111111111113E-3</v>
      </c>
      <c r="I20" s="73">
        <v>3</v>
      </c>
      <c r="J20" s="256">
        <f>IF([1]Финишки!$E$4=0," ",VLOOKUP(E20,[1]Финишки!$D$4:$E$100,2,FALSE))</f>
        <v>3.2407407407407406E-3</v>
      </c>
      <c r="K20" s="266">
        <f t="shared" si="0"/>
        <v>2.5462962962962939E-4</v>
      </c>
      <c r="L20" s="73">
        <v>6</v>
      </c>
      <c r="M20" s="267">
        <f>IF([1]Финишки!$H$4=0," ",VLOOKUP(E20,[1]Финишки!$G$4:$H$100,2,FALSE))</f>
        <v>1.0995370370370371E-2</v>
      </c>
      <c r="N20" s="291">
        <f t="shared" si="1"/>
        <v>7.7546296296296304E-3</v>
      </c>
      <c r="O20" s="77">
        <v>5</v>
      </c>
      <c r="P20" s="267">
        <f>IF([1]Финишки!$K$4=0," ",VLOOKUP(E20,[1]Финишки!$J$4:$K$100,2,FALSE))</f>
        <v>1.1168981481481481E-2</v>
      </c>
      <c r="Q20" s="266">
        <f t="shared" si="2"/>
        <v>1.7361111111111049E-4</v>
      </c>
      <c r="R20" s="77">
        <v>7</v>
      </c>
      <c r="S20" s="292">
        <f>IF([1]Финишки!$M$4=0," ",VLOOKUP(E20,[1]Финишки!$M$4:$N$100,2,FALSE))</f>
        <v>1.4606481481481482E-2</v>
      </c>
      <c r="T20" s="83">
        <f t="shared" si="3"/>
        <v>3.4375000000000013E-3</v>
      </c>
      <c r="U20" s="77">
        <v>5</v>
      </c>
      <c r="V20" s="271">
        <f>IF([1]Финишки!$M$4=0," ",VLOOKUP(E20,[1]Финишки!$M$4:$N$100,2,FALSE))</f>
        <v>1.4606481481481482E-2</v>
      </c>
      <c r="W20" s="83">
        <f>V20-V18</f>
        <v>8.2175925925925819E-4</v>
      </c>
      <c r="X20" s="68" t="s">
        <v>200</v>
      </c>
      <c r="Y20" s="81" t="s">
        <v>233</v>
      </c>
    </row>
    <row r="21" spans="1:25" ht="17.100000000000001" customHeight="1">
      <c r="A21" s="88">
        <v>4</v>
      </c>
      <c r="B21" s="85" t="s">
        <v>235</v>
      </c>
      <c r="C21" s="67" t="s">
        <v>178</v>
      </c>
      <c r="D21" s="68" t="s">
        <v>179</v>
      </c>
      <c r="E21" s="69">
        <v>276</v>
      </c>
      <c r="F21" s="82" t="s">
        <v>108</v>
      </c>
      <c r="G21" s="70" t="s">
        <v>109</v>
      </c>
      <c r="H21" s="92">
        <f>IF([1]Финишки!$B$4=0," ",VLOOKUP(E21,[1]Финишки!$A$4:$B$100,2,FALSE))</f>
        <v>3.2291666666666666E-3</v>
      </c>
      <c r="I21" s="73">
        <v>10</v>
      </c>
      <c r="J21" s="92">
        <f>IF([1]Финишки!$E$4=0," ",VLOOKUP(E21,[1]Финишки!$D$4:$E$100,2,FALSE))</f>
        <v>3.4375E-3</v>
      </c>
      <c r="K21" s="74">
        <f t="shared" si="0"/>
        <v>2.0833333333333337E-4</v>
      </c>
      <c r="L21" s="73">
        <v>4</v>
      </c>
      <c r="M21" s="93">
        <f>IF([1]Финишки!$H$4=0," ",VLOOKUP(E21,[1]Финишки!$G$4:$H$100,2,FALSE))</f>
        <v>1.1226851851851854E-2</v>
      </c>
      <c r="N21" s="94">
        <f t="shared" si="1"/>
        <v>7.7893518518518546E-3</v>
      </c>
      <c r="O21" s="77">
        <v>6</v>
      </c>
      <c r="P21" s="93">
        <f>IF([1]Финишки!$K$4=0," ",VLOOKUP(E21,[1]Финишки!$J$4:$K$100,2,FALSE))</f>
        <v>1.1354166666666667E-2</v>
      </c>
      <c r="Q21" s="74">
        <f t="shared" si="2"/>
        <v>1.2731481481481274E-4</v>
      </c>
      <c r="R21" s="77">
        <v>3</v>
      </c>
      <c r="S21" s="95">
        <f>IF([1]Финишки!$M$4=0," ",VLOOKUP(E21,[1]Финишки!$M$4:$N$100,2,FALSE))</f>
        <v>1.480324074074074E-2</v>
      </c>
      <c r="T21" s="75">
        <f t="shared" si="3"/>
        <v>3.4490740740740732E-3</v>
      </c>
      <c r="U21" s="77">
        <v>6</v>
      </c>
      <c r="V21" s="307">
        <f>IF([1]Финишки!$M$4=0," ",VLOOKUP(E21,[1]Финишки!$M$4:$N$100,2,FALSE))</f>
        <v>1.480324074074074E-2</v>
      </c>
      <c r="W21" s="75">
        <f>V21-V18</f>
        <v>1.0185185185185158E-3</v>
      </c>
      <c r="X21" s="68" t="s">
        <v>200</v>
      </c>
      <c r="Y21" s="81" t="s">
        <v>180</v>
      </c>
    </row>
    <row r="22" spans="1:25" ht="17.100000000000001" customHeight="1">
      <c r="A22" s="88">
        <v>5</v>
      </c>
      <c r="B22" s="85" t="s">
        <v>236</v>
      </c>
      <c r="C22" s="67" t="s">
        <v>178</v>
      </c>
      <c r="D22" s="68" t="s">
        <v>173</v>
      </c>
      <c r="E22" s="69">
        <v>277</v>
      </c>
      <c r="F22" s="82" t="s">
        <v>108</v>
      </c>
      <c r="G22" s="70" t="s">
        <v>109</v>
      </c>
      <c r="H22" s="92">
        <f>IF([1]Финишки!$B$4=0," ",VLOOKUP(E22,[1]Финишки!$A$4:$B$100,2,FALSE))</f>
        <v>3.2870370370370367E-3</v>
      </c>
      <c r="I22" s="73">
        <v>12</v>
      </c>
      <c r="J22" s="92">
        <f>IF([1]Финишки!$E$4=0," ",VLOOKUP(E22,[1]Финишки!$D$4:$E$100,2,FALSE))</f>
        <v>3.472222222222222E-3</v>
      </c>
      <c r="K22" s="74">
        <f t="shared" si="0"/>
        <v>1.8518518518518537E-4</v>
      </c>
      <c r="L22" s="73">
        <v>2</v>
      </c>
      <c r="M22" s="93">
        <f>IF([1]Финишки!$H$4=0," ",VLOOKUP(E22,[1]Финишки!$G$4:$H$100,2,FALSE))</f>
        <v>1.1064814814814814E-2</v>
      </c>
      <c r="N22" s="94">
        <f t="shared" si="1"/>
        <v>7.5925925925925918E-3</v>
      </c>
      <c r="O22" s="77">
        <v>4</v>
      </c>
      <c r="P22" s="93">
        <f>IF([1]Финишки!$K$4=0," ",VLOOKUP(E22,[1]Финишки!$J$4:$K$100,2,FALSE))</f>
        <v>1.1226851851851854E-2</v>
      </c>
      <c r="Q22" s="74">
        <f t="shared" si="2"/>
        <v>1.6203703703704039E-4</v>
      </c>
      <c r="R22" s="77">
        <v>6</v>
      </c>
      <c r="S22" s="95">
        <f>IF([1]Финишки!$M$4=0," ",VLOOKUP(E22,[1]Финишки!$M$4:$N$100,2,FALSE))</f>
        <v>1.486111111111111E-2</v>
      </c>
      <c r="T22" s="75">
        <f t="shared" si="3"/>
        <v>3.6342592592592555E-3</v>
      </c>
      <c r="U22" s="77">
        <v>9</v>
      </c>
      <c r="V22" s="307">
        <f>IF([1]Финишки!$M$4=0," ",VLOOKUP(E22,[1]Финишки!$M$4:$N$100,2,FALSE))</f>
        <v>1.486111111111111E-2</v>
      </c>
      <c r="W22" s="75">
        <f>V22-V18</f>
        <v>1.0763888888888854E-3</v>
      </c>
      <c r="X22" s="68" t="s">
        <v>200</v>
      </c>
      <c r="Y22" s="90" t="s">
        <v>180</v>
      </c>
    </row>
    <row r="23" spans="1:25" ht="17.100000000000001" customHeight="1">
      <c r="A23" s="88">
        <v>6</v>
      </c>
      <c r="B23" s="66" t="s">
        <v>237</v>
      </c>
      <c r="C23" s="89">
        <v>2000</v>
      </c>
      <c r="D23" s="68"/>
      <c r="E23" s="69">
        <v>269</v>
      </c>
      <c r="F23" s="82" t="s">
        <v>130</v>
      </c>
      <c r="G23" s="82" t="s">
        <v>172</v>
      </c>
      <c r="H23" s="92">
        <f>IF([1]Финишки!$B$4=0," ",VLOOKUP(E23,[1]Финишки!$A$4:$B$100,2,FALSE))</f>
        <v>3.0439814814814821E-3</v>
      </c>
      <c r="I23" s="73">
        <v>5</v>
      </c>
      <c r="J23" s="92">
        <f>IF([1]Финишки!$E$4=0," ",VLOOKUP(E23,[1]Финишки!$D$4:$E$100,2,FALSE))</f>
        <v>3.3333333333333335E-3</v>
      </c>
      <c r="K23" s="74">
        <f t="shared" si="0"/>
        <v>2.893518518518514E-4</v>
      </c>
      <c r="L23" s="73">
        <v>10</v>
      </c>
      <c r="M23" s="93">
        <f>IF([1]Финишки!$H$4=0," ",VLOOKUP(E23,[1]Финишки!$G$4:$H$100,2,FALSE))</f>
        <v>1.1238425925925928E-2</v>
      </c>
      <c r="N23" s="94">
        <f t="shared" si="1"/>
        <v>7.9050925925925938E-3</v>
      </c>
      <c r="O23" s="77">
        <v>7</v>
      </c>
      <c r="P23" s="93">
        <f>IF([1]Финишки!$K$4=0," ",VLOOKUP(E23,[1]Финишки!$J$4:$K$100,2,FALSE))</f>
        <v>1.1458333333333334E-2</v>
      </c>
      <c r="Q23" s="74">
        <f t="shared" si="2"/>
        <v>2.1990740740740651E-4</v>
      </c>
      <c r="R23" s="77">
        <v>10</v>
      </c>
      <c r="S23" s="95">
        <f>IF([1]Финишки!$M$4=0," ",VLOOKUP(E23,[1]Финишки!$M$4:$N$100,2,FALSE))</f>
        <v>1.4976851851851852E-2</v>
      </c>
      <c r="T23" s="75">
        <f t="shared" si="3"/>
        <v>3.518518518518518E-3</v>
      </c>
      <c r="U23" s="77">
        <v>7</v>
      </c>
      <c r="V23" s="307">
        <f>IF([1]Финишки!$M$4=0," ",VLOOKUP(E23,[1]Финишки!$M$4:$N$100,2,FALSE))</f>
        <v>1.4976851851851852E-2</v>
      </c>
      <c r="W23" s="75">
        <f>V23-V18</f>
        <v>1.1921296296296281E-3</v>
      </c>
      <c r="X23" s="68" t="s">
        <v>200</v>
      </c>
      <c r="Y23" s="81" t="s">
        <v>233</v>
      </c>
    </row>
    <row r="24" spans="1:25" ht="17.100000000000001" customHeight="1">
      <c r="A24" s="88">
        <v>7</v>
      </c>
      <c r="B24" s="85" t="s">
        <v>238</v>
      </c>
      <c r="C24" s="67" t="s">
        <v>175</v>
      </c>
      <c r="D24" s="68" t="s">
        <v>179</v>
      </c>
      <c r="E24" s="69">
        <v>275</v>
      </c>
      <c r="F24" s="82" t="s">
        <v>108</v>
      </c>
      <c r="G24" s="70" t="s">
        <v>109</v>
      </c>
      <c r="H24" s="92">
        <f>IF([1]Финишки!$B$4=0," ",VLOOKUP(E24,[1]Финишки!$A$4:$B$100,2,FALSE))</f>
        <v>3.3217592592592591E-3</v>
      </c>
      <c r="I24" s="73">
        <v>15</v>
      </c>
      <c r="J24" s="92">
        <f>IF([1]Финишки!$E$4=0," ",VLOOKUP(E24,[1]Финишки!$D$4:$E$100,2,FALSE))</f>
        <v>3.6921296296296298E-3</v>
      </c>
      <c r="K24" s="74">
        <f t="shared" si="0"/>
        <v>3.7037037037037073E-4</v>
      </c>
      <c r="L24" s="73">
        <v>15</v>
      </c>
      <c r="M24" s="93">
        <f>IF([1]Финишки!$H$4=0," ",VLOOKUP(E24,[1]Финишки!$G$4:$H$100,2,FALSE))</f>
        <v>1.1249999999999998E-2</v>
      </c>
      <c r="N24" s="94">
        <f t="shared" si="1"/>
        <v>7.5578703703703676E-3</v>
      </c>
      <c r="O24" s="77">
        <v>3</v>
      </c>
      <c r="P24" s="93">
        <f>IF([1]Финишки!$K$4=0," ",VLOOKUP(E24,[1]Финишки!$J$4:$K$100,2,FALSE))</f>
        <v>1.1689814814814814E-2</v>
      </c>
      <c r="Q24" s="74">
        <f t="shared" si="2"/>
        <v>4.3981481481481649E-4</v>
      </c>
      <c r="R24" s="77">
        <v>15</v>
      </c>
      <c r="S24" s="95">
        <f>IF([1]Финишки!$M$4=0," ",VLOOKUP(E24,[1]Финишки!$M$4:$N$100,2,FALSE))</f>
        <v>1.5243055555555557E-2</v>
      </c>
      <c r="T24" s="75">
        <f t="shared" si="3"/>
        <v>3.5532407407407422E-3</v>
      </c>
      <c r="U24" s="77">
        <v>8</v>
      </c>
      <c r="V24" s="307">
        <f>IF([1]Финишки!$M$4=0," ",VLOOKUP(E24,[1]Финишки!$M$4:$N$100,2,FALSE))</f>
        <v>1.5243055555555557E-2</v>
      </c>
      <c r="W24" s="75">
        <f>V24-V18</f>
        <v>1.4583333333333323E-3</v>
      </c>
      <c r="X24" s="68" t="s">
        <v>200</v>
      </c>
      <c r="Y24" s="81" t="s">
        <v>180</v>
      </c>
    </row>
    <row r="25" spans="1:25" ht="17.100000000000001" customHeight="1">
      <c r="A25" s="88">
        <v>8</v>
      </c>
      <c r="B25" s="85" t="s">
        <v>239</v>
      </c>
      <c r="C25" s="67" t="s">
        <v>178</v>
      </c>
      <c r="D25" s="68" t="s">
        <v>184</v>
      </c>
      <c r="E25" s="69">
        <v>279</v>
      </c>
      <c r="F25" s="70" t="s">
        <v>130</v>
      </c>
      <c r="G25" s="71" t="s">
        <v>193</v>
      </c>
      <c r="H25" s="92">
        <f>IF([1]Финишки!$B$4=0," ",VLOOKUP(E25,[1]Финишки!$A$4:$B$100,2,FALSE))</f>
        <v>3.0671296296296297E-3</v>
      </c>
      <c r="I25" s="73">
        <v>6</v>
      </c>
      <c r="J25" s="92">
        <f>IF([1]Финишки!$E$4=0," ",VLOOKUP(E25,[1]Финишки!$D$4:$E$100,2,FALSE))</f>
        <v>3.3680555555555551E-3</v>
      </c>
      <c r="K25" s="74">
        <f t="shared" si="0"/>
        <v>3.0092592592592541E-4</v>
      </c>
      <c r="L25" s="73">
        <v>11</v>
      </c>
      <c r="M25" s="93">
        <f>IF([1]Финишки!$H$4=0," ",VLOOKUP(E25,[1]Финишки!$G$4:$H$100,2,FALSE))</f>
        <v>1.1273148148148148E-2</v>
      </c>
      <c r="N25" s="94">
        <f t="shared" si="1"/>
        <v>7.9050925925925938E-3</v>
      </c>
      <c r="O25" s="77">
        <v>8</v>
      </c>
      <c r="P25" s="93">
        <f>IF([1]Финишки!$K$4=0," ",VLOOKUP(E25,[1]Финишки!$J$4:$K$100,2,FALSE))</f>
        <v>1.1944444444444445E-2</v>
      </c>
      <c r="Q25" s="74">
        <f t="shared" si="2"/>
        <v>6.7129629629629657E-4</v>
      </c>
      <c r="R25" s="77">
        <v>16</v>
      </c>
      <c r="S25" s="95">
        <f>IF([1]Финишки!$M$4=0," ",VLOOKUP(E25,[1]Финишки!$M$4:$N$100,2,FALSE))</f>
        <v>1.5300925925925926E-2</v>
      </c>
      <c r="T25" s="75">
        <f t="shared" si="3"/>
        <v>3.3564814814814811E-3</v>
      </c>
      <c r="U25" s="77">
        <v>3</v>
      </c>
      <c r="V25" s="307">
        <f>IF([1]Финишки!$M$4=0," ",VLOOKUP(E25,[1]Финишки!$M$4:$N$100,2,FALSE))</f>
        <v>1.5300925925925926E-2</v>
      </c>
      <c r="W25" s="75">
        <f>V25-V18</f>
        <v>1.5162037037037019E-3</v>
      </c>
      <c r="X25" s="80" t="s">
        <v>55</v>
      </c>
      <c r="Y25" s="81" t="s">
        <v>240</v>
      </c>
    </row>
    <row r="26" spans="1:25" ht="17.100000000000001" customHeight="1">
      <c r="A26" s="88">
        <v>9</v>
      </c>
      <c r="B26" s="85" t="s">
        <v>241</v>
      </c>
      <c r="C26" s="89">
        <v>2000</v>
      </c>
      <c r="D26" s="68"/>
      <c r="E26" s="69">
        <v>265</v>
      </c>
      <c r="F26" s="82" t="s">
        <v>130</v>
      </c>
      <c r="G26" s="82" t="s">
        <v>172</v>
      </c>
      <c r="H26" s="92">
        <f>IF([1]Финишки!$B$4=0," ",VLOOKUP(E26,[1]Финишки!$A$4:$B$100,2,FALSE))</f>
        <v>3.1712962962962958E-3</v>
      </c>
      <c r="I26" s="73">
        <v>8</v>
      </c>
      <c r="J26" s="92">
        <f>IF([1]Финишки!$E$4=0," ",VLOOKUP(E26,[1]Финишки!$D$4:$E$100,2,FALSE))</f>
        <v>3.425925925925926E-3</v>
      </c>
      <c r="K26" s="74">
        <f t="shared" si="0"/>
        <v>2.5462962962963026E-4</v>
      </c>
      <c r="L26" s="73">
        <v>7</v>
      </c>
      <c r="M26" s="93">
        <f>IF([1]Финишки!$H$4=0," ",VLOOKUP(E26,[1]Финишки!$G$4:$H$100,2,FALSE))</f>
        <v>1.2002314814814815E-2</v>
      </c>
      <c r="N26" s="94">
        <f t="shared" si="1"/>
        <v>8.5763888888888886E-3</v>
      </c>
      <c r="O26" s="77">
        <v>13</v>
      </c>
      <c r="P26" s="93">
        <f>IF([1]Финишки!$K$4=0," ",VLOOKUP(E26,[1]Финишки!$J$4:$K$100,2,FALSE))</f>
        <v>1.2164351851851852E-2</v>
      </c>
      <c r="Q26" s="74">
        <f t="shared" si="2"/>
        <v>1.6203703703703692E-4</v>
      </c>
      <c r="R26" s="77">
        <v>5</v>
      </c>
      <c r="S26" s="95">
        <f>IF([1]Финишки!$M$4=0," ",VLOOKUP(E26,[1]Финишки!$M$4:$N$100,2,FALSE))</f>
        <v>1.554398148148148E-2</v>
      </c>
      <c r="T26" s="75">
        <f t="shared" si="3"/>
        <v>3.3796296296296283E-3</v>
      </c>
      <c r="U26" s="77">
        <v>4</v>
      </c>
      <c r="V26" s="307">
        <f>IF([1]Финишки!$M$4=0," ",VLOOKUP(E26,[1]Финишки!$M$4:$N$100,2,FALSE))</f>
        <v>1.554398148148148E-2</v>
      </c>
      <c r="W26" s="75">
        <f>V26-V18</f>
        <v>1.7592592592592556E-3</v>
      </c>
      <c r="X26" s="80" t="s">
        <v>55</v>
      </c>
      <c r="Y26" s="81" t="s">
        <v>176</v>
      </c>
    </row>
    <row r="27" spans="1:25" ht="17.100000000000001" customHeight="1">
      <c r="A27" s="88">
        <v>10</v>
      </c>
      <c r="B27" s="85" t="s">
        <v>242</v>
      </c>
      <c r="C27" s="67" t="s">
        <v>175</v>
      </c>
      <c r="D27" s="68" t="s">
        <v>173</v>
      </c>
      <c r="E27" s="69">
        <v>274</v>
      </c>
      <c r="F27" s="82" t="s">
        <v>108</v>
      </c>
      <c r="G27" s="70" t="s">
        <v>109</v>
      </c>
      <c r="H27" s="92">
        <f>IF([1]Финишки!$B$4=0," ",VLOOKUP(E27,[1]Финишки!$A$4:$B$100,2,FALSE))</f>
        <v>3.1018518518518522E-3</v>
      </c>
      <c r="I27" s="73">
        <v>7</v>
      </c>
      <c r="J27" s="92">
        <f>IF([1]Финишки!$E$4=0," ",VLOOKUP(E27,[1]Финишки!$D$4:$E$100,2,FALSE))</f>
        <v>3.414351851851852E-3</v>
      </c>
      <c r="K27" s="74">
        <f t="shared" si="0"/>
        <v>3.1249999999999984E-4</v>
      </c>
      <c r="L27" s="73">
        <v>12</v>
      </c>
      <c r="M27" s="93">
        <f>IF([1]Финишки!$H$4=0," ",VLOOKUP(E27,[1]Финишки!$G$4:$H$100,2,FALSE))</f>
        <v>1.1516203703703702E-2</v>
      </c>
      <c r="N27" s="94">
        <f t="shared" si="1"/>
        <v>8.1018518518518497E-3</v>
      </c>
      <c r="O27" s="77">
        <v>10</v>
      </c>
      <c r="P27" s="93">
        <f>IF([1]Финишки!$K$4=0," ",VLOOKUP(E27,[1]Финишки!$J$4:$K$100,2,FALSE))</f>
        <v>1.1747685185185186E-2</v>
      </c>
      <c r="Q27" s="74">
        <f t="shared" si="2"/>
        <v>2.3148148148148355E-4</v>
      </c>
      <c r="R27" s="77">
        <v>13</v>
      </c>
      <c r="S27" s="95">
        <f>IF([1]Финишки!$M$4=0," ",VLOOKUP(E27,[1]Финишки!$M$4:$N$100,2,FALSE))</f>
        <v>1.5555555555555553E-2</v>
      </c>
      <c r="T27" s="75">
        <f t="shared" si="3"/>
        <v>3.8078703703703677E-3</v>
      </c>
      <c r="U27" s="77">
        <v>11</v>
      </c>
      <c r="V27" s="307">
        <f>IF([1]Финишки!$M$4=0," ",VLOOKUP(E27,[1]Финишки!$M$4:$N$100,2,FALSE))</f>
        <v>1.5555555555555553E-2</v>
      </c>
      <c r="W27" s="75">
        <f>V27-V18</f>
        <v>1.7708333333333291E-3</v>
      </c>
      <c r="X27" s="80" t="s">
        <v>55</v>
      </c>
      <c r="Y27" s="81" t="s">
        <v>180</v>
      </c>
    </row>
    <row r="28" spans="1:25" ht="17.100000000000001" customHeight="1">
      <c r="A28" s="88">
        <v>11</v>
      </c>
      <c r="B28" s="207" t="s">
        <v>243</v>
      </c>
      <c r="C28" s="208">
        <v>2001</v>
      </c>
      <c r="D28" s="206"/>
      <c r="E28" s="69">
        <v>270</v>
      </c>
      <c r="F28" s="82" t="s">
        <v>130</v>
      </c>
      <c r="G28" s="86" t="s">
        <v>172</v>
      </c>
      <c r="H28" s="92">
        <f>IF([1]Финишки!$B$4=0," ",VLOOKUP(E28,[1]Финишки!$A$4:$B$100,2,FALSE))</f>
        <v>3.1944444444444442E-3</v>
      </c>
      <c r="I28" s="73">
        <v>9</v>
      </c>
      <c r="J28" s="92">
        <f>IF([1]Финишки!$E$4=0," ",VLOOKUP(E28,[1]Финишки!$D$4:$E$100,2,FALSE))</f>
        <v>3.4606481481481485E-3</v>
      </c>
      <c r="K28" s="74">
        <f t="shared" si="0"/>
        <v>2.6620370370370426E-4</v>
      </c>
      <c r="L28" s="73">
        <v>9</v>
      </c>
      <c r="M28" s="93">
        <f>IF([1]Финишки!$H$4=0," ",VLOOKUP(E28,[1]Финишки!$G$4:$H$100,2,FALSE))</f>
        <v>1.1782407407407406E-2</v>
      </c>
      <c r="N28" s="94">
        <f t="shared" si="1"/>
        <v>8.3217592592592579E-3</v>
      </c>
      <c r="O28" s="77">
        <v>12</v>
      </c>
      <c r="P28" s="93">
        <f>IF([1]Финишки!$K$4=0," ",VLOOKUP(E28,[1]Финишки!$J$4:$K$100,2,FALSE))</f>
        <v>1.1863425925925925E-2</v>
      </c>
      <c r="Q28" s="74">
        <f t="shared" si="2"/>
        <v>8.1018518518518462E-5</v>
      </c>
      <c r="R28" s="77">
        <v>2</v>
      </c>
      <c r="S28" s="95">
        <f>IF([1]Финишки!$M$4=0," ",VLOOKUP(E28,[1]Финишки!$M$4:$N$100,2,FALSE))</f>
        <v>1.577546296296296E-2</v>
      </c>
      <c r="T28" s="75">
        <f t="shared" si="3"/>
        <v>3.9120370370370351E-3</v>
      </c>
      <c r="U28" s="77">
        <v>12</v>
      </c>
      <c r="V28" s="307">
        <f>IF([1]Финишки!$M$4=0," ",VLOOKUP(E28,[1]Финишки!$M$4:$N$100,2,FALSE))</f>
        <v>1.577546296296296E-2</v>
      </c>
      <c r="W28" s="75">
        <f>V28-V18</f>
        <v>1.9907407407407356E-3</v>
      </c>
      <c r="X28" s="80" t="s">
        <v>55</v>
      </c>
      <c r="Y28" s="90" t="s">
        <v>233</v>
      </c>
    </row>
    <row r="29" spans="1:25" ht="17.100000000000001" customHeight="1">
      <c r="A29" s="88">
        <v>12</v>
      </c>
      <c r="B29" s="207" t="s">
        <v>244</v>
      </c>
      <c r="C29" s="208">
        <v>2000</v>
      </c>
      <c r="D29" s="206"/>
      <c r="E29" s="69">
        <v>264</v>
      </c>
      <c r="F29" s="82" t="s">
        <v>130</v>
      </c>
      <c r="G29" s="86" t="s">
        <v>172</v>
      </c>
      <c r="H29" s="92">
        <f>IF([1]Финишки!$B$4=0," ",VLOOKUP(E29,[1]Финишки!$A$4:$B$100,2,FALSE))</f>
        <v>3.3217592592592591E-3</v>
      </c>
      <c r="I29" s="73">
        <v>14</v>
      </c>
      <c r="J29" s="92">
        <f>IF([1]Финишки!$E$4=0," ",VLOOKUP(E29,[1]Финишки!$D$4:$E$100,2,FALSE))</f>
        <v>3.6805555555555554E-3</v>
      </c>
      <c r="K29" s="74">
        <f t="shared" si="0"/>
        <v>3.5879629629629629E-4</v>
      </c>
      <c r="L29" s="73">
        <v>14</v>
      </c>
      <c r="M29" s="93">
        <f>IF([1]Финишки!$H$4=0," ",VLOOKUP(E29,[1]Финишки!$G$4:$H$100,2,FALSE))</f>
        <v>1.1990740740740739E-2</v>
      </c>
      <c r="N29" s="94">
        <f t="shared" si="1"/>
        <v>8.3101851851851843E-3</v>
      </c>
      <c r="O29" s="77">
        <v>11</v>
      </c>
      <c r="P29" s="93">
        <f>IF([1]Финишки!$K$4=0," ",VLOOKUP(E29,[1]Финишки!$J$4:$K$100,2,FALSE))</f>
        <v>1.2037037037037035E-2</v>
      </c>
      <c r="Q29" s="74">
        <f t="shared" si="2"/>
        <v>4.6296296296296016E-5</v>
      </c>
      <c r="R29" s="77">
        <v>1</v>
      </c>
      <c r="S29" s="95">
        <f>IF([1]Финишки!$M$4=0," ",VLOOKUP(E29,[1]Финишки!$M$4:$N$100,2,FALSE))</f>
        <v>1.6458333333333332E-2</v>
      </c>
      <c r="T29" s="75">
        <f t="shared" si="3"/>
        <v>4.4212962962962964E-3</v>
      </c>
      <c r="U29" s="77">
        <v>15</v>
      </c>
      <c r="V29" s="307">
        <f>IF([1]Финишки!$M$4=0," ",VLOOKUP(E29,[1]Финишки!$M$4:$N$100,2,FALSE))</f>
        <v>1.6458333333333332E-2</v>
      </c>
      <c r="W29" s="75">
        <f>V29-V18</f>
        <v>2.6736111111111075E-3</v>
      </c>
      <c r="X29" s="80" t="s">
        <v>55</v>
      </c>
      <c r="Y29" s="303" t="s">
        <v>133</v>
      </c>
    </row>
    <row r="30" spans="1:25" ht="17.100000000000001" customHeight="1">
      <c r="A30" s="88">
        <v>13</v>
      </c>
      <c r="B30" s="202" t="s">
        <v>245</v>
      </c>
      <c r="C30" s="205" t="s">
        <v>175</v>
      </c>
      <c r="D30" s="206" t="s">
        <v>173</v>
      </c>
      <c r="E30" s="69">
        <v>273</v>
      </c>
      <c r="F30" s="82" t="s">
        <v>108</v>
      </c>
      <c r="G30" s="201" t="s">
        <v>109</v>
      </c>
      <c r="H30" s="92">
        <f>IF([1]Финишки!$B$4=0," ",VLOOKUP(E30,[1]Финишки!$A$4:$B$100,2,FALSE))</f>
        <v>3.4490740740740745E-3</v>
      </c>
      <c r="I30" s="73">
        <v>16</v>
      </c>
      <c r="J30" s="92">
        <f>IF([1]Финишки!$E$4=0," ",VLOOKUP(E30,[1]Финишки!$D$4:$E$100,2,FALSE))</f>
        <v>3.9004629629629632E-3</v>
      </c>
      <c r="K30" s="74">
        <f t="shared" si="0"/>
        <v>4.5138888888888876E-4</v>
      </c>
      <c r="L30" s="73">
        <v>16</v>
      </c>
      <c r="M30" s="93">
        <f>IF([1]Финишки!$H$4=0," ",VLOOKUP(E30,[1]Финишки!$G$4:$H$100,2,FALSE))</f>
        <v>1.1979166666666666E-2</v>
      </c>
      <c r="N30" s="94">
        <f t="shared" si="1"/>
        <v>8.0787037037037025E-3</v>
      </c>
      <c r="O30" s="77">
        <v>9</v>
      </c>
      <c r="P30" s="93">
        <f>IF([1]Финишки!$K$4=0," ",VLOOKUP(E30,[1]Финишки!$J$4:$K$100,2,FALSE))</f>
        <v>1.2118055555555556E-2</v>
      </c>
      <c r="Q30" s="74">
        <f t="shared" si="2"/>
        <v>1.3888888888888978E-4</v>
      </c>
      <c r="R30" s="77">
        <v>4</v>
      </c>
      <c r="S30" s="95">
        <f>IF([1]Финишки!$M$4=0," ",VLOOKUP(E30,[1]Финишки!$M$4:$N$100,2,FALSE))</f>
        <v>1.6701388888888887E-2</v>
      </c>
      <c r="T30" s="75">
        <f t="shared" si="3"/>
        <v>4.5833333333333316E-3</v>
      </c>
      <c r="U30" s="77">
        <v>16</v>
      </c>
      <c r="V30" s="307">
        <f>IF([1]Финишки!$M$4=0," ",VLOOKUP(E30,[1]Финишки!$M$4:$N$100,2,FALSE))</f>
        <v>1.6701388888888887E-2</v>
      </c>
      <c r="W30" s="75">
        <f>V30-V18</f>
        <v>2.9166666666666629E-3</v>
      </c>
      <c r="X30" s="80" t="s">
        <v>55</v>
      </c>
      <c r="Y30" s="90" t="s">
        <v>180</v>
      </c>
    </row>
    <row r="31" spans="1:25" ht="17.100000000000001" customHeight="1">
      <c r="A31" s="88">
        <v>14</v>
      </c>
      <c r="B31" s="207" t="s">
        <v>246</v>
      </c>
      <c r="C31" s="208">
        <v>2002</v>
      </c>
      <c r="D31" s="206"/>
      <c r="E31" s="69">
        <v>272</v>
      </c>
      <c r="F31" s="82" t="s">
        <v>130</v>
      </c>
      <c r="G31" s="86" t="s">
        <v>172</v>
      </c>
      <c r="H31" s="92">
        <f>IF([1]Финишки!$B$4=0," ",VLOOKUP(E31,[1]Финишки!$A$4:$B$100,2,FALSE))</f>
        <v>3.2638888888888891E-3</v>
      </c>
      <c r="I31" s="73">
        <v>11</v>
      </c>
      <c r="J31" s="92">
        <f>IF([1]Финишки!$E$4=0," ",VLOOKUP(E31,[1]Финишки!$D$4:$E$100,2,FALSE))</f>
        <v>3.530092592592592E-3</v>
      </c>
      <c r="K31" s="74">
        <f t="shared" si="0"/>
        <v>2.6620370370370296E-4</v>
      </c>
      <c r="L31" s="73">
        <v>8</v>
      </c>
      <c r="M31" s="93">
        <f>IF([1]Финишки!$H$4=0," ",VLOOKUP(E31,[1]Финишки!$G$4:$H$100,2,FALSE))</f>
        <v>1.3680555555555555E-2</v>
      </c>
      <c r="N31" s="94">
        <f t="shared" si="1"/>
        <v>1.0150462962962964E-2</v>
      </c>
      <c r="O31" s="77">
        <v>14</v>
      </c>
      <c r="P31" s="93">
        <f>IF([1]Финишки!$K$4=0," ",VLOOKUP(E31,[1]Финишки!$J$4:$K$100,2,FALSE))</f>
        <v>1.3912037037037037E-2</v>
      </c>
      <c r="Q31" s="74">
        <f t="shared" si="2"/>
        <v>2.3148148148148182E-4</v>
      </c>
      <c r="R31" s="77">
        <v>11</v>
      </c>
      <c r="S31" s="95">
        <f>IF([1]Финишки!$M$4=0," ",VLOOKUP(E31,[1]Финишки!$M$4:$N$100,2,FALSE))</f>
        <v>1.7627314814814814E-2</v>
      </c>
      <c r="T31" s="75">
        <f t="shared" si="3"/>
        <v>3.7152777777777774E-3</v>
      </c>
      <c r="U31" s="77">
        <v>10</v>
      </c>
      <c r="V31" s="307">
        <f>IF([1]Финишки!$M$4=0," ",VLOOKUP(E31,[1]Финишки!$M$4:$N$100,2,FALSE))</f>
        <v>1.7627314814814814E-2</v>
      </c>
      <c r="W31" s="75">
        <f>V31-V18</f>
        <v>3.8425925925925902E-3</v>
      </c>
      <c r="X31" s="80" t="s">
        <v>55</v>
      </c>
      <c r="Y31" s="303" t="s">
        <v>133</v>
      </c>
    </row>
    <row r="32" spans="1:25" ht="17.100000000000001" customHeight="1">
      <c r="A32" s="88">
        <v>15</v>
      </c>
      <c r="B32" s="207" t="s">
        <v>247</v>
      </c>
      <c r="C32" s="208">
        <v>2000</v>
      </c>
      <c r="D32" s="206"/>
      <c r="E32" s="69">
        <v>268</v>
      </c>
      <c r="F32" s="82" t="s">
        <v>130</v>
      </c>
      <c r="G32" s="86" t="s">
        <v>172</v>
      </c>
      <c r="H32" s="92">
        <f>IF([1]Финишки!$B$4=0," ",VLOOKUP(E32,[1]Финишки!$A$4:$B$100,2,FALSE))</f>
        <v>3.0324074074074073E-3</v>
      </c>
      <c r="I32" s="73">
        <v>4</v>
      </c>
      <c r="J32" s="92">
        <f>IF([1]Финишки!$E$4=0," ",VLOOKUP(E32,[1]Финишки!$D$4:$E$100,2,FALSE))</f>
        <v>3.1712962962962958E-3</v>
      </c>
      <c r="K32" s="74">
        <f t="shared" si="0"/>
        <v>1.3888888888888848E-4</v>
      </c>
      <c r="L32" s="73">
        <v>1</v>
      </c>
      <c r="M32" s="93">
        <f>IF([1]Финишки!$H$4=0," ",VLOOKUP(E32,[1]Финишки!$G$4:$H$100,2,FALSE))</f>
        <v>1.3321759259259261E-2</v>
      </c>
      <c r="N32" s="94">
        <f t="shared" si="1"/>
        <v>1.0150462962962965E-2</v>
      </c>
      <c r="O32" s="77">
        <v>15</v>
      </c>
      <c r="P32" s="93">
        <f>IF([1]Финишки!$K$4=0," ",VLOOKUP(E32,[1]Финишки!$J$4:$K$100,2,FALSE))</f>
        <v>1.3587962962962963E-2</v>
      </c>
      <c r="Q32" s="74">
        <f t="shared" si="2"/>
        <v>2.6620370370370253E-4</v>
      </c>
      <c r="R32" s="77">
        <v>14</v>
      </c>
      <c r="S32" s="95">
        <f>IF([1]Финишки!$M$4=0," ",VLOOKUP(E32,[1]Финишки!$M$4:$N$100,2,FALSE))</f>
        <v>1.7974537037037035E-2</v>
      </c>
      <c r="T32" s="75">
        <f t="shared" si="3"/>
        <v>4.3865740740740723E-3</v>
      </c>
      <c r="U32" s="77">
        <v>14</v>
      </c>
      <c r="V32" s="307">
        <f>IF([1]Финишки!$M$4=0," ",VLOOKUP(E32,[1]Финишки!$M$4:$N$100,2,FALSE))</f>
        <v>1.7974537037037035E-2</v>
      </c>
      <c r="W32" s="75">
        <f>V32-V18</f>
        <v>4.1898148148148111E-3</v>
      </c>
      <c r="X32" s="80" t="s">
        <v>55</v>
      </c>
      <c r="Y32" s="90" t="s">
        <v>233</v>
      </c>
    </row>
    <row r="33" spans="1:25" ht="17.100000000000001" customHeight="1">
      <c r="A33" s="88">
        <v>16</v>
      </c>
      <c r="B33" s="207" t="s">
        <v>248</v>
      </c>
      <c r="C33" s="208">
        <v>2001</v>
      </c>
      <c r="D33" s="206"/>
      <c r="E33" s="69">
        <v>271</v>
      </c>
      <c r="F33" s="82" t="s">
        <v>130</v>
      </c>
      <c r="G33" s="86" t="s">
        <v>172</v>
      </c>
      <c r="H33" s="92">
        <f>IF([1]Финишки!$B$4=0," ",VLOOKUP(E33,[1]Финишки!$A$4:$B$100,2,FALSE))</f>
        <v>3.3101851851851851E-3</v>
      </c>
      <c r="I33" s="73">
        <v>13</v>
      </c>
      <c r="J33" s="92">
        <f>IF([1]Финишки!$E$4=0," ",VLOOKUP(E33,[1]Финишки!$D$4:$E$100,2,FALSE))</f>
        <v>3.6226851851851854E-3</v>
      </c>
      <c r="K33" s="74">
        <f t="shared" si="0"/>
        <v>3.1250000000000028E-4</v>
      </c>
      <c r="L33" s="73">
        <v>13</v>
      </c>
      <c r="M33" s="93">
        <f>IF([1]Финишки!$H$4=0," ",VLOOKUP(E33,[1]Финишки!$G$4:$H$100,2,FALSE))</f>
        <v>1.5046296296296295E-2</v>
      </c>
      <c r="N33" s="94">
        <f t="shared" si="1"/>
        <v>1.142361111111111E-2</v>
      </c>
      <c r="O33" s="77">
        <v>16</v>
      </c>
      <c r="P33" s="93">
        <f>IF([1]Финишки!$K$4=0," ",VLOOKUP(E33,[1]Финишки!$J$4:$K$100,2,FALSE))</f>
        <v>1.5277777777777777E-2</v>
      </c>
      <c r="Q33" s="74">
        <f t="shared" si="2"/>
        <v>2.3148148148148182E-4</v>
      </c>
      <c r="R33" s="77">
        <v>12</v>
      </c>
      <c r="S33" s="95">
        <f>IF([1]Финишки!$M$4=0," ",VLOOKUP(E33,[1]Финишки!$M$4:$N$100,2,FALSE))</f>
        <v>1.9594907407407405E-2</v>
      </c>
      <c r="T33" s="75">
        <f t="shared" si="3"/>
        <v>4.3171296296296274E-3</v>
      </c>
      <c r="U33" s="77">
        <v>13</v>
      </c>
      <c r="V33" s="307">
        <f>IF([1]Финишки!$M$4=0," ",VLOOKUP(E33,[1]Финишки!$M$4:$N$100,2,FALSE))</f>
        <v>1.9594907407407405E-2</v>
      </c>
      <c r="W33" s="75">
        <f>V33-V18</f>
        <v>5.8101851851851804E-3</v>
      </c>
      <c r="X33" s="80" t="s">
        <v>55</v>
      </c>
      <c r="Y33" s="303" t="s">
        <v>133</v>
      </c>
    </row>
    <row r="34" spans="1:25" ht="17.100000000000001" customHeight="1">
      <c r="A34" s="88"/>
      <c r="B34" s="202" t="s">
        <v>249</v>
      </c>
      <c r="C34" s="205" t="s">
        <v>175</v>
      </c>
      <c r="D34" s="206" t="s">
        <v>171</v>
      </c>
      <c r="E34" s="69">
        <v>278</v>
      </c>
      <c r="F34" s="82" t="s">
        <v>108</v>
      </c>
      <c r="G34" s="70" t="s">
        <v>109</v>
      </c>
      <c r="H34" s="309" t="s">
        <v>250</v>
      </c>
      <c r="I34" s="73"/>
      <c r="J34" s="92" t="e">
        <f>IF([1]Финишки!$E$4=0," ",VLOOKUP(E34,[1]Финишки!$D$4:$E$100,2,FALSE))</f>
        <v>#N/A</v>
      </c>
      <c r="K34" s="75"/>
      <c r="L34" s="73"/>
      <c r="M34" s="93"/>
      <c r="N34" s="94"/>
      <c r="O34" s="77"/>
      <c r="P34" s="93"/>
      <c r="Q34" s="93"/>
      <c r="R34" s="77"/>
      <c r="S34" s="95"/>
      <c r="T34" s="93"/>
      <c r="U34" s="77"/>
      <c r="V34" s="78"/>
      <c r="W34" s="75"/>
      <c r="X34" s="68"/>
      <c r="Y34" s="90" t="s">
        <v>180</v>
      </c>
    </row>
    <row r="35" spans="1:25" ht="15.75" thickBot="1">
      <c r="A35" s="97"/>
      <c r="B35" s="98"/>
      <c r="C35" s="99"/>
      <c r="D35" s="99"/>
      <c r="E35" s="99"/>
      <c r="F35" s="100"/>
      <c r="G35" s="99"/>
      <c r="H35" s="103"/>
      <c r="I35" s="105"/>
      <c r="J35" s="101"/>
      <c r="K35" s="103"/>
      <c r="L35" s="103"/>
      <c r="M35" s="103"/>
      <c r="N35" s="104"/>
      <c r="O35" s="105"/>
      <c r="P35" s="103"/>
      <c r="Q35" s="103"/>
      <c r="R35" s="103"/>
      <c r="S35" s="103"/>
      <c r="T35" s="103"/>
      <c r="U35" s="103"/>
      <c r="V35" s="106"/>
      <c r="W35" s="107"/>
      <c r="X35" s="107"/>
      <c r="Y35" s="108"/>
    </row>
    <row r="36" spans="1:25" ht="16.5" thickBot="1">
      <c r="A36" s="109" t="s">
        <v>80</v>
      </c>
      <c r="B36" s="110"/>
      <c r="C36" s="110"/>
      <c r="D36" s="110"/>
      <c r="E36" s="110"/>
      <c r="F36" s="110"/>
      <c r="G36" s="111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13"/>
      <c r="S36" s="113"/>
      <c r="T36" s="113"/>
      <c r="U36" s="113"/>
      <c r="V36" s="113"/>
      <c r="W36" s="114"/>
      <c r="X36" s="114"/>
      <c r="Y36" s="115"/>
    </row>
    <row r="37" spans="1:25" ht="16.5" thickBot="1">
      <c r="A37" s="294"/>
      <c r="B37" s="304"/>
      <c r="C37" s="305"/>
      <c r="D37" s="119"/>
      <c r="E37" s="120"/>
      <c r="F37" s="121"/>
      <c r="G37" s="122"/>
      <c r="H37" s="125"/>
      <c r="I37" s="124"/>
      <c r="J37" s="125"/>
      <c r="K37" s="306"/>
      <c r="L37" s="124"/>
      <c r="M37" s="125"/>
      <c r="N37" s="127"/>
      <c r="O37" s="124"/>
      <c r="P37" s="128"/>
      <c r="Q37" s="129"/>
      <c r="R37" s="129"/>
      <c r="S37" s="129"/>
      <c r="T37" s="129"/>
      <c r="U37" s="129"/>
      <c r="V37" s="129"/>
      <c r="W37" s="130"/>
      <c r="X37" s="130"/>
      <c r="Y37" s="115"/>
    </row>
    <row r="38" spans="1:25" ht="16.5" thickBot="1">
      <c r="A38" s="131"/>
      <c r="B38" s="132"/>
      <c r="C38" s="131"/>
      <c r="D38" s="131"/>
      <c r="E38" s="131"/>
      <c r="F38" s="131"/>
      <c r="G38" s="131"/>
      <c r="H38" s="133"/>
      <c r="I38" s="133"/>
      <c r="J38" s="133"/>
      <c r="K38" s="133"/>
      <c r="L38" s="133"/>
      <c r="M38" s="133"/>
      <c r="N38" s="134"/>
      <c r="O38" s="134"/>
      <c r="P38" s="133"/>
      <c r="Q38" s="135"/>
      <c r="R38" s="135"/>
      <c r="S38" s="135"/>
      <c r="T38" s="135"/>
      <c r="U38" s="135"/>
      <c r="V38" s="135"/>
      <c r="W38" s="136"/>
      <c r="X38" s="136"/>
      <c r="Y38" s="136"/>
    </row>
    <row r="39" spans="1:25">
      <c r="A39" s="137" t="s">
        <v>81</v>
      </c>
      <c r="B39" s="138"/>
      <c r="C39" s="138"/>
      <c r="D39" s="138"/>
      <c r="E39" s="139"/>
      <c r="F39" s="137" t="s">
        <v>82</v>
      </c>
      <c r="G39" s="139"/>
      <c r="H39" s="140" t="s">
        <v>83</v>
      </c>
      <c r="I39" s="141"/>
      <c r="J39" s="141"/>
      <c r="K39" s="141"/>
      <c r="L39" s="141"/>
      <c r="M39" s="142"/>
      <c r="N39" s="143" t="s">
        <v>84</v>
      </c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5"/>
    </row>
    <row r="40" spans="1:25">
      <c r="A40" s="146"/>
      <c r="B40" s="147"/>
      <c r="C40" s="147"/>
      <c r="D40" s="147"/>
      <c r="E40" s="148"/>
      <c r="F40" s="146"/>
      <c r="G40" s="148"/>
      <c r="H40" s="149" t="s">
        <v>85</v>
      </c>
      <c r="I40" s="150"/>
      <c r="J40" s="151" t="s">
        <v>86</v>
      </c>
      <c r="K40" s="152" t="s">
        <v>86</v>
      </c>
      <c r="L40" s="151"/>
      <c r="M40" s="153"/>
      <c r="N40" s="154" t="s">
        <v>87</v>
      </c>
      <c r="O40" s="155" t="s">
        <v>88</v>
      </c>
      <c r="P40" s="156"/>
      <c r="Q40" s="157"/>
      <c r="R40" s="158"/>
      <c r="S40" s="159"/>
      <c r="T40" s="159"/>
      <c r="U40" s="159"/>
      <c r="V40" s="155" t="s">
        <v>89</v>
      </c>
      <c r="W40" s="160"/>
      <c r="X40" s="161" t="s">
        <v>90</v>
      </c>
      <c r="Y40" s="162"/>
    </row>
    <row r="41" spans="1:25" ht="15.75" thickBot="1">
      <c r="A41" s="163" t="s">
        <v>91</v>
      </c>
      <c r="B41" s="164"/>
      <c r="C41" s="164"/>
      <c r="D41" s="164"/>
      <c r="E41" s="165"/>
      <c r="F41" s="163" t="s">
        <v>91</v>
      </c>
      <c r="G41" s="165"/>
      <c r="H41" s="166">
        <v>22</v>
      </c>
      <c r="I41" s="167"/>
      <c r="J41" s="168">
        <v>-16</v>
      </c>
      <c r="K41" s="166">
        <v>22</v>
      </c>
      <c r="L41" s="169"/>
      <c r="M41" s="167"/>
      <c r="N41" s="170">
        <v>16</v>
      </c>
      <c r="O41" s="171">
        <v>1</v>
      </c>
      <c r="P41" s="169"/>
      <c r="Q41" s="167"/>
      <c r="R41" s="105"/>
      <c r="S41" s="172"/>
      <c r="T41" s="172"/>
      <c r="U41" s="172"/>
      <c r="V41" s="173" t="s">
        <v>92</v>
      </c>
      <c r="W41" s="174"/>
      <c r="X41" s="175"/>
      <c r="Y41" s="301" t="s">
        <v>92</v>
      </c>
    </row>
    <row r="42" spans="1:25">
      <c r="A42" s="1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</row>
    <row r="43" spans="1:25">
      <c r="A43" s="4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>
      <c r="A44" s="4" t="s">
        <v>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5" ht="18">
      <c r="A45" s="7" t="s">
        <v>251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</row>
    <row r="46" spans="1:25" ht="18">
      <c r="A46" s="7" t="s">
        <v>187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</row>
    <row r="47" spans="1:25">
      <c r="A47" s="10" t="s">
        <v>164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>
      <c r="A48" s="12" t="s">
        <v>252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>
      <c r="A50" s="14"/>
      <c r="B50" s="14"/>
      <c r="Q50" s="14" t="s">
        <v>6</v>
      </c>
      <c r="R50" s="14"/>
      <c r="S50" s="14"/>
      <c r="T50" s="14"/>
      <c r="U50" s="14"/>
      <c r="V50" s="14"/>
      <c r="W50" s="14"/>
      <c r="X50" s="14"/>
      <c r="Y50" s="14"/>
    </row>
    <row r="51" spans="1:25">
      <c r="A51" s="14" t="s">
        <v>7</v>
      </c>
      <c r="B51" s="14"/>
      <c r="I51" s="15"/>
      <c r="K51" s="16"/>
      <c r="L51" s="16"/>
      <c r="M51" s="16"/>
      <c r="N51" s="16"/>
      <c r="O51" s="16"/>
      <c r="P51" s="16"/>
      <c r="Q51" s="17" t="s">
        <v>189</v>
      </c>
      <c r="R51" s="17"/>
      <c r="S51" s="17"/>
      <c r="T51" s="17"/>
      <c r="U51" s="17"/>
      <c r="V51" s="17"/>
      <c r="W51" s="17"/>
      <c r="X51" s="17"/>
      <c r="Y51" s="17"/>
    </row>
    <row r="52" spans="1:25" ht="15.75" thickBot="1">
      <c r="A52" s="18" t="s">
        <v>9</v>
      </c>
      <c r="B52" s="18"/>
      <c r="D52" s="19"/>
      <c r="E52" s="19" t="s">
        <v>10</v>
      </c>
      <c r="F52" s="19"/>
      <c r="G52" s="19"/>
      <c r="H52" s="19"/>
      <c r="I52" s="15"/>
      <c r="K52" s="16"/>
      <c r="L52" s="16"/>
      <c r="M52" s="16"/>
      <c r="N52" s="16"/>
      <c r="O52" s="16"/>
      <c r="P52" s="16"/>
      <c r="Q52" s="17" t="s">
        <v>190</v>
      </c>
      <c r="R52" s="17"/>
      <c r="S52" s="17"/>
      <c r="T52" s="17"/>
      <c r="U52" s="17"/>
      <c r="V52" s="17"/>
      <c r="W52" s="17"/>
      <c r="X52" s="17"/>
      <c r="Y52" s="17"/>
    </row>
    <row r="53" spans="1:25">
      <c r="A53" s="20" t="s">
        <v>12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0" t="s">
        <v>13</v>
      </c>
      <c r="R53" s="21"/>
      <c r="S53" s="21"/>
      <c r="T53" s="21"/>
      <c r="U53" s="21"/>
      <c r="V53" s="21"/>
      <c r="W53" s="21"/>
      <c r="X53" s="21"/>
      <c r="Y53" s="22"/>
    </row>
    <row r="54" spans="1:25">
      <c r="A54" s="38" t="s">
        <v>14</v>
      </c>
      <c r="B54" s="26"/>
      <c r="C54" s="26"/>
      <c r="D54" s="34"/>
      <c r="E54" s="34"/>
      <c r="F54" s="34"/>
      <c r="G54" s="26" t="s">
        <v>15</v>
      </c>
      <c r="H54" s="26"/>
      <c r="I54" s="26"/>
      <c r="J54" s="27"/>
      <c r="K54" s="34"/>
      <c r="L54" s="34"/>
      <c r="M54" s="34"/>
      <c r="N54" s="34"/>
      <c r="O54" s="34"/>
      <c r="P54" s="36"/>
      <c r="Q54" s="29"/>
      <c r="R54" s="30"/>
      <c r="S54" s="30"/>
      <c r="T54" s="30"/>
      <c r="U54" s="30"/>
      <c r="V54" s="31" t="s">
        <v>16</v>
      </c>
      <c r="W54" s="30" t="s">
        <v>17</v>
      </c>
      <c r="X54" s="30"/>
      <c r="Y54" s="32" t="s">
        <v>16</v>
      </c>
    </row>
    <row r="55" spans="1:25">
      <c r="A55" s="29" t="s">
        <v>18</v>
      </c>
      <c r="B55" s="33"/>
      <c r="C55" s="33"/>
      <c r="D55" s="34"/>
      <c r="E55" s="34"/>
      <c r="F55" s="34"/>
      <c r="G55" s="26" t="s">
        <v>19</v>
      </c>
      <c r="H55" s="26"/>
      <c r="I55" s="26"/>
      <c r="J55" s="27"/>
      <c r="K55" s="35"/>
      <c r="L55" s="35"/>
      <c r="M55" s="35"/>
      <c r="N55" s="35"/>
      <c r="O55" s="35"/>
      <c r="P55" s="36"/>
      <c r="Q55" s="29" t="s">
        <v>20</v>
      </c>
      <c r="R55" s="33"/>
      <c r="S55" s="33"/>
      <c r="T55" s="33"/>
      <c r="U55" s="33"/>
      <c r="V55" s="35" t="s">
        <v>144</v>
      </c>
      <c r="W55" s="35" t="s">
        <v>145</v>
      </c>
      <c r="X55" s="33"/>
      <c r="Y55" s="37" t="s">
        <v>146</v>
      </c>
    </row>
    <row r="56" spans="1:25">
      <c r="A56" s="38" t="s">
        <v>24</v>
      </c>
      <c r="B56" s="26"/>
      <c r="C56" s="26"/>
      <c r="D56" s="34"/>
      <c r="E56" s="34"/>
      <c r="F56" s="34"/>
      <c r="G56" s="26" t="s">
        <v>25</v>
      </c>
      <c r="H56" s="26"/>
      <c r="I56" s="26"/>
      <c r="J56" s="27"/>
      <c r="K56" s="34"/>
      <c r="L56" s="34"/>
      <c r="M56" s="34"/>
      <c r="N56" s="34"/>
      <c r="O56" s="34"/>
      <c r="P56" s="39"/>
      <c r="Q56" s="29"/>
      <c r="R56" s="33"/>
      <c r="S56" s="33"/>
      <c r="T56" s="33"/>
      <c r="U56" s="33"/>
      <c r="V56" s="35"/>
      <c r="W56" s="35"/>
      <c r="X56" s="33"/>
      <c r="Y56" s="37"/>
    </row>
    <row r="57" spans="1:25">
      <c r="A57" s="40"/>
      <c r="B57" s="41"/>
      <c r="C57" s="42"/>
      <c r="D57" s="42"/>
      <c r="E57" s="42"/>
      <c r="F57" s="42"/>
      <c r="G57" s="43" t="s">
        <v>26</v>
      </c>
      <c r="H57" s="43"/>
      <c r="I57" s="43"/>
      <c r="J57" s="44"/>
      <c r="K57" s="45"/>
      <c r="L57" s="45"/>
      <c r="M57" s="45"/>
      <c r="N57" s="45"/>
      <c r="O57" s="45"/>
      <c r="P57" s="46"/>
      <c r="Q57" s="29" t="s">
        <v>27</v>
      </c>
      <c r="R57" s="33"/>
      <c r="S57" s="33"/>
      <c r="T57" s="33"/>
      <c r="U57" s="33"/>
      <c r="V57" s="47">
        <v>2</v>
      </c>
      <c r="W57" s="47">
        <v>7</v>
      </c>
      <c r="X57" s="47"/>
      <c r="Y57" s="48">
        <v>1</v>
      </c>
    </row>
    <row r="58" spans="1:25" ht="15.75" thickBot="1">
      <c r="A58" s="49"/>
      <c r="B58" s="50"/>
      <c r="C58" s="51"/>
      <c r="D58" s="51"/>
      <c r="E58" s="51"/>
      <c r="F58" s="51"/>
      <c r="G58" s="52" t="s">
        <v>28</v>
      </c>
      <c r="H58" s="52"/>
      <c r="I58" s="52"/>
      <c r="J58" s="53"/>
      <c r="K58" s="54"/>
      <c r="L58" s="54"/>
      <c r="M58" s="54"/>
      <c r="N58" s="54"/>
      <c r="O58" s="54"/>
      <c r="P58" s="55"/>
      <c r="Q58" s="56"/>
      <c r="R58" s="57"/>
      <c r="S58" s="57"/>
      <c r="T58" s="57"/>
      <c r="U58" s="57"/>
      <c r="V58" s="58"/>
      <c r="W58" s="58"/>
      <c r="X58" s="58"/>
      <c r="Y58" s="59"/>
    </row>
    <row r="59" spans="1:25" ht="15.75" thickBot="1">
      <c r="A59" s="18"/>
      <c r="B59" s="18"/>
      <c r="C59" s="19"/>
      <c r="D59" s="19"/>
      <c r="E59" s="19"/>
      <c r="F59" s="19"/>
      <c r="G59" s="19"/>
      <c r="H59" s="19"/>
      <c r="I59" s="15"/>
      <c r="K59" s="16"/>
      <c r="L59" s="16"/>
      <c r="M59" s="16"/>
      <c r="N59" s="16"/>
      <c r="O59" s="16"/>
      <c r="P59" s="16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23.25" thickBot="1">
      <c r="A60" s="61" t="s">
        <v>29</v>
      </c>
      <c r="B60" s="62" t="s">
        <v>30</v>
      </c>
      <c r="C60" s="62" t="s">
        <v>31</v>
      </c>
      <c r="D60" s="62" t="s">
        <v>32</v>
      </c>
      <c r="E60" s="63" t="s">
        <v>33</v>
      </c>
      <c r="F60" s="63" t="s">
        <v>34</v>
      </c>
      <c r="G60" s="63" t="s">
        <v>35</v>
      </c>
      <c r="H60" s="63" t="s">
        <v>147</v>
      </c>
      <c r="I60" s="62" t="s">
        <v>37</v>
      </c>
      <c r="J60" s="62" t="s">
        <v>38</v>
      </c>
      <c r="K60" s="62" t="s">
        <v>39</v>
      </c>
      <c r="L60" s="62" t="s">
        <v>37</v>
      </c>
      <c r="M60" s="62" t="s">
        <v>40</v>
      </c>
      <c r="N60" s="63" t="s">
        <v>148</v>
      </c>
      <c r="O60" s="62" t="s">
        <v>37</v>
      </c>
      <c r="P60" s="62" t="s">
        <v>42</v>
      </c>
      <c r="Q60" s="62" t="s">
        <v>43</v>
      </c>
      <c r="R60" s="62" t="s">
        <v>37</v>
      </c>
      <c r="S60" s="63" t="s">
        <v>44</v>
      </c>
      <c r="T60" s="63" t="s">
        <v>149</v>
      </c>
      <c r="U60" s="63" t="s">
        <v>37</v>
      </c>
      <c r="V60" s="63" t="s">
        <v>46</v>
      </c>
      <c r="W60" s="63" t="s">
        <v>47</v>
      </c>
      <c r="X60" s="63" t="s">
        <v>48</v>
      </c>
      <c r="Y60" s="64" t="s">
        <v>49</v>
      </c>
    </row>
    <row r="61" spans="1:25" ht="17.100000000000001" customHeight="1">
      <c r="A61" s="65">
        <v>1</v>
      </c>
      <c r="B61" s="66" t="s">
        <v>253</v>
      </c>
      <c r="C61" s="89">
        <v>1999</v>
      </c>
      <c r="D61" s="68" t="s">
        <v>153</v>
      </c>
      <c r="E61" s="69">
        <v>7</v>
      </c>
      <c r="F61" s="82" t="s">
        <v>130</v>
      </c>
      <c r="G61" s="82" t="s">
        <v>172</v>
      </c>
      <c r="H61" s="72">
        <f>IF([1]Финишки!$B$4=0," ",VLOOKUP(E61,[1]Финишки!$A$4:$B$100,2,FALSE))</f>
        <v>5.6828703703703702E-3</v>
      </c>
      <c r="I61" s="73">
        <v>1</v>
      </c>
      <c r="J61" s="72">
        <f>IF([1]Финишки!$E$4=0," ",VLOOKUP(E61,[1]Финишки!$D$4:$E$100,2,FALSE))</f>
        <v>5.8564814814814825E-3</v>
      </c>
      <c r="K61" s="74">
        <f t="shared" ref="K61:K74" si="4">IF(J61=" "," ",J61-H61)</f>
        <v>1.7361111111111223E-4</v>
      </c>
      <c r="L61" s="73">
        <v>1</v>
      </c>
      <c r="M61" s="75">
        <f>IF([1]Финишки!$H$4=0," ",VLOOKUP(E61,[1]Финишки!$G$4:$H$100,2,FALSE))</f>
        <v>1.7094907407407409E-2</v>
      </c>
      <c r="N61" s="200">
        <f t="shared" ref="N61:N74" si="5">IF(M61=" "," ",M61-J61)</f>
        <v>1.1238425925925926E-2</v>
      </c>
      <c r="O61" s="77">
        <v>1</v>
      </c>
      <c r="P61" s="75">
        <f>IF([1]Финишки!$K$4=0," ",VLOOKUP(E61,[1]Финишки!$J$4:$K$100,2,FALSE))</f>
        <v>1.7222222222222222E-2</v>
      </c>
      <c r="Q61" s="74">
        <f t="shared" ref="Q61:Q74" si="6">IF(P61=" "," ",P61-M61)</f>
        <v>1.2731481481481274E-4</v>
      </c>
      <c r="R61" s="77">
        <v>1</v>
      </c>
      <c r="S61" s="76">
        <f>IF([1]Финишки!$M$4=0," ",VLOOKUP(E61,[1]Финишки!$M$4:$N$100,2,FALSE))</f>
        <v>2.0335648148148148E-2</v>
      </c>
      <c r="T61" s="75">
        <f t="shared" ref="T61:T74" si="7">IF(S61=" "," ",S61-P61)</f>
        <v>3.1134259259259257E-3</v>
      </c>
      <c r="U61" s="77">
        <v>5</v>
      </c>
      <c r="V61" s="307">
        <f>IF([1]Финишки!$M$4=0," ",VLOOKUP(E61,[1]Финишки!$M$4:$N$100,2,FALSE))</f>
        <v>2.0335648148148148E-2</v>
      </c>
      <c r="W61" s="75">
        <v>0</v>
      </c>
      <c r="X61" s="68" t="s">
        <v>179</v>
      </c>
      <c r="Y61" s="84" t="s">
        <v>133</v>
      </c>
    </row>
    <row r="62" spans="1:25" ht="17.100000000000001" customHeight="1">
      <c r="A62" s="65">
        <v>2</v>
      </c>
      <c r="B62" s="66" t="s">
        <v>254</v>
      </c>
      <c r="C62" s="89">
        <v>1999</v>
      </c>
      <c r="D62" s="68" t="s">
        <v>171</v>
      </c>
      <c r="E62" s="69">
        <v>19</v>
      </c>
      <c r="F62" s="82" t="s">
        <v>130</v>
      </c>
      <c r="G62" s="70" t="s">
        <v>193</v>
      </c>
      <c r="H62" s="72">
        <f>IF([1]Финишки!$B$4=0," ",VLOOKUP(E62,[1]Финишки!$A$4:$B$100,2,FALSE))</f>
        <v>5.7060185185185191E-3</v>
      </c>
      <c r="I62" s="73">
        <v>4</v>
      </c>
      <c r="J62" s="72">
        <f>IF([1]Финишки!$E$4=0," ",VLOOKUP(E62,[1]Финишки!$D$4:$E$100,2,FALSE))</f>
        <v>5.9259259259259256E-3</v>
      </c>
      <c r="K62" s="74">
        <f t="shared" si="4"/>
        <v>2.1990740740740651E-4</v>
      </c>
      <c r="L62" s="73">
        <v>5</v>
      </c>
      <c r="M62" s="75">
        <f>IF([1]Финишки!$H$4=0," ",VLOOKUP(E62,[1]Финишки!$G$4:$H$100,2,FALSE))</f>
        <v>1.7465277777777777E-2</v>
      </c>
      <c r="N62" s="200">
        <f t="shared" si="5"/>
        <v>1.1539351851851853E-2</v>
      </c>
      <c r="O62" s="77">
        <v>3</v>
      </c>
      <c r="P62" s="75">
        <f>IF([1]Финишки!$K$4=0," ",VLOOKUP(E62,[1]Финишки!$J$4:$K$100,2,FALSE))</f>
        <v>1.7627314814814814E-2</v>
      </c>
      <c r="Q62" s="74">
        <f t="shared" si="6"/>
        <v>1.6203703703703692E-4</v>
      </c>
      <c r="R62" s="77">
        <v>2</v>
      </c>
      <c r="S62" s="76">
        <f>IF([1]Финишки!$M$4=0," ",VLOOKUP(E62,[1]Финишки!$M$4:$N$100,2,FALSE))</f>
        <v>2.0497685185185185E-2</v>
      </c>
      <c r="T62" s="75">
        <f t="shared" si="7"/>
        <v>2.8703703703703703E-3</v>
      </c>
      <c r="U62" s="77">
        <v>1</v>
      </c>
      <c r="V62" s="307">
        <f>IF([1]Финишки!$M$4=0," ",VLOOKUP(E62,[1]Финишки!$M$4:$N$100,2,FALSE))</f>
        <v>2.0497685185185185E-2</v>
      </c>
      <c r="W62" s="75">
        <f>V62-V61</f>
        <v>1.6203703703703692E-4</v>
      </c>
      <c r="X62" s="68" t="s">
        <v>179</v>
      </c>
      <c r="Y62" s="81" t="s">
        <v>194</v>
      </c>
    </row>
    <row r="63" spans="1:25" ht="17.100000000000001" customHeight="1">
      <c r="A63" s="65">
        <v>3</v>
      </c>
      <c r="B63" s="85" t="s">
        <v>255</v>
      </c>
      <c r="C63" s="67" t="s">
        <v>256</v>
      </c>
      <c r="D63" s="68" t="s">
        <v>153</v>
      </c>
      <c r="E63" s="69">
        <v>22</v>
      </c>
      <c r="F63" s="82" t="s">
        <v>130</v>
      </c>
      <c r="G63" s="201" t="s">
        <v>193</v>
      </c>
      <c r="H63" s="72">
        <f>IF([1]Финишки!$B$4=0," ",VLOOKUP(E63,[1]Финишки!$A$4:$B$100,2,FALSE))</f>
        <v>5.6944444444444438E-3</v>
      </c>
      <c r="I63" s="73">
        <v>2</v>
      </c>
      <c r="J63" s="72">
        <f>IF([1]Финишки!$E$4=0," ",VLOOKUP(E63,[1]Финишки!$D$4:$E$100,2,FALSE))</f>
        <v>5.8796296296296296E-3</v>
      </c>
      <c r="K63" s="74">
        <f t="shared" si="4"/>
        <v>1.851851851851858E-4</v>
      </c>
      <c r="L63" s="73">
        <v>2</v>
      </c>
      <c r="M63" s="75">
        <f>IF([1]Финишки!$H$4=0," ",VLOOKUP(E63,[1]Финишки!$G$4:$H$100,2,FALSE))</f>
        <v>1.7476851851851851E-2</v>
      </c>
      <c r="N63" s="200">
        <f t="shared" si="5"/>
        <v>1.1597222222222221E-2</v>
      </c>
      <c r="O63" s="77">
        <v>5</v>
      </c>
      <c r="P63" s="75">
        <f>IF([1]Финишки!$K$4=0," ",VLOOKUP(E63,[1]Финишки!$J$4:$K$100,2,FALSE))</f>
        <v>1.7731481481481483E-2</v>
      </c>
      <c r="Q63" s="74">
        <f t="shared" si="6"/>
        <v>2.5462962962963243E-4</v>
      </c>
      <c r="R63" s="77">
        <v>9</v>
      </c>
      <c r="S63" s="76">
        <f>IF([1]Финишки!$M$4=0," ",VLOOKUP(E63,[1]Финишки!$M$4:$N$100,2,FALSE))</f>
        <v>2.0613425925925927E-2</v>
      </c>
      <c r="T63" s="75">
        <f t="shared" si="7"/>
        <v>2.8819444444444439E-3</v>
      </c>
      <c r="U63" s="77">
        <v>2</v>
      </c>
      <c r="V63" s="307">
        <f>IF([1]Финишки!$M$4=0," ",VLOOKUP(E63,[1]Финишки!$M$4:$N$100,2,FALSE))</f>
        <v>2.0613425925925927E-2</v>
      </c>
      <c r="W63" s="83">
        <f>V63-V61</f>
        <v>2.7777777777777957E-4</v>
      </c>
      <c r="X63" s="68" t="s">
        <v>179</v>
      </c>
      <c r="Y63" s="81" t="s">
        <v>197</v>
      </c>
    </row>
    <row r="64" spans="1:25" ht="17.100000000000001" customHeight="1">
      <c r="A64" s="88">
        <v>4</v>
      </c>
      <c r="B64" s="66" t="s">
        <v>257</v>
      </c>
      <c r="C64" s="89">
        <v>1999</v>
      </c>
      <c r="D64" s="68" t="s">
        <v>171</v>
      </c>
      <c r="E64" s="69">
        <v>18</v>
      </c>
      <c r="F64" s="82" t="s">
        <v>130</v>
      </c>
      <c r="G64" s="70" t="s">
        <v>193</v>
      </c>
      <c r="H64" s="72">
        <f>IF([1]Финишки!$B$4=0," ",VLOOKUP(E64,[1]Финишки!$A$4:$B$100,2,FALSE))</f>
        <v>5.7175925925925927E-3</v>
      </c>
      <c r="I64" s="73">
        <v>5</v>
      </c>
      <c r="J64" s="72">
        <f>IF([1]Финишки!$E$4=0," ",VLOOKUP(E64,[1]Финишки!$D$4:$E$100,2,FALSE))</f>
        <v>5.9027777777777776E-3</v>
      </c>
      <c r="K64" s="74">
        <f t="shared" si="4"/>
        <v>1.8518518518518493E-4</v>
      </c>
      <c r="L64" s="73">
        <v>2</v>
      </c>
      <c r="M64" s="75">
        <f>IF([1]Финишки!$H$4=0," ",VLOOKUP(E64,[1]Финишки!$G$4:$H$100,2,FALSE))</f>
        <v>1.7488425925925925E-2</v>
      </c>
      <c r="N64" s="200">
        <f t="shared" si="5"/>
        <v>1.1585648148148147E-2</v>
      </c>
      <c r="O64" s="77">
        <v>4</v>
      </c>
      <c r="P64" s="75">
        <f>IF([1]Финишки!$K$4=0," ",VLOOKUP(E64,[1]Финишки!$J$4:$K$100,2,FALSE))</f>
        <v>1.7754629629629631E-2</v>
      </c>
      <c r="Q64" s="74">
        <f t="shared" si="6"/>
        <v>2.66203703703706E-4</v>
      </c>
      <c r="R64" s="77">
        <v>11</v>
      </c>
      <c r="S64" s="76">
        <f>IF([1]Финишки!$M$4=0," ",VLOOKUP(E64,[1]Финишки!$M$4:$N$100,2,FALSE))</f>
        <v>2.0694444444444446E-2</v>
      </c>
      <c r="T64" s="75">
        <f t="shared" si="7"/>
        <v>2.9398148148148152E-3</v>
      </c>
      <c r="U64" s="77">
        <v>3</v>
      </c>
      <c r="V64" s="307">
        <f>IF([1]Финишки!$M$4=0," ",VLOOKUP(E64,[1]Финишки!$M$4:$N$100,2,FALSE))</f>
        <v>2.0694444444444446E-2</v>
      </c>
      <c r="W64" s="75">
        <f>V64-V61</f>
        <v>3.5879629629629803E-4</v>
      </c>
      <c r="X64" s="68" t="s">
        <v>179</v>
      </c>
      <c r="Y64" s="81" t="s">
        <v>194</v>
      </c>
    </row>
    <row r="65" spans="1:25" ht="17.100000000000001" customHeight="1">
      <c r="A65" s="88">
        <v>5</v>
      </c>
      <c r="B65" s="66" t="s">
        <v>258</v>
      </c>
      <c r="C65" s="89">
        <v>1999</v>
      </c>
      <c r="D65" s="68">
        <v>3</v>
      </c>
      <c r="E65" s="69">
        <v>14</v>
      </c>
      <c r="F65" s="86" t="s">
        <v>108</v>
      </c>
      <c r="G65" s="201" t="s">
        <v>109</v>
      </c>
      <c r="H65" s="72">
        <f>IF([1]Финишки!$B$4=0," ",VLOOKUP(E65,[1]Финишки!$A$4:$B$100,2,FALSE))</f>
        <v>5.7060185185185191E-3</v>
      </c>
      <c r="I65" s="73">
        <v>3</v>
      </c>
      <c r="J65" s="72">
        <f>IF([1]Финишки!$E$4=0," ",VLOOKUP(E65,[1]Финишки!$D$4:$E$100,2,FALSE))</f>
        <v>5.9606481481481489E-3</v>
      </c>
      <c r="K65" s="74">
        <f t="shared" si="4"/>
        <v>2.5462962962962982E-4</v>
      </c>
      <c r="L65" s="73">
        <v>8</v>
      </c>
      <c r="M65" s="75">
        <f>IF([1]Финишки!$H$4=0," ",VLOOKUP(E65,[1]Финишки!$G$4:$H$100,2,FALSE))</f>
        <v>1.7453703703703704E-2</v>
      </c>
      <c r="N65" s="200">
        <f t="shared" si="5"/>
        <v>1.1493055555555555E-2</v>
      </c>
      <c r="O65" s="77">
        <v>2</v>
      </c>
      <c r="P65" s="75">
        <f>IF([1]Финишки!$K$4=0," ",VLOOKUP(E65,[1]Финишки!$J$4:$K$100,2,FALSE))</f>
        <v>1.7708333333333333E-2</v>
      </c>
      <c r="Q65" s="74">
        <f t="shared" si="6"/>
        <v>2.5462962962962896E-4</v>
      </c>
      <c r="R65" s="77">
        <v>9</v>
      </c>
      <c r="S65" s="76">
        <f>IF([1]Финишки!$M$4=0," ",VLOOKUP(E65,[1]Финишки!$M$4:$N$100,2,FALSE))</f>
        <v>2.1203703703703707E-2</v>
      </c>
      <c r="T65" s="75">
        <f t="shared" si="7"/>
        <v>3.4953703703703744E-3</v>
      </c>
      <c r="U65" s="77">
        <v>10</v>
      </c>
      <c r="V65" s="307">
        <f>IF([1]Финишки!$M$4=0," ",VLOOKUP(E65,[1]Финишки!$M$4:$N$100,2,FALSE))</f>
        <v>2.1203703703703707E-2</v>
      </c>
      <c r="W65" s="75">
        <f>V65-V61</f>
        <v>8.6805555555555941E-4</v>
      </c>
      <c r="X65" s="68" t="s">
        <v>179</v>
      </c>
      <c r="Y65" s="81" t="s">
        <v>180</v>
      </c>
    </row>
    <row r="66" spans="1:25" ht="17.100000000000001" customHeight="1">
      <c r="A66" s="88">
        <v>6</v>
      </c>
      <c r="B66" s="66" t="s">
        <v>259</v>
      </c>
      <c r="C66" s="89">
        <v>1998</v>
      </c>
      <c r="D66" s="68" t="s">
        <v>171</v>
      </c>
      <c r="E66" s="69">
        <v>17</v>
      </c>
      <c r="F66" s="82" t="s">
        <v>130</v>
      </c>
      <c r="G66" s="201" t="s">
        <v>193</v>
      </c>
      <c r="H66" s="72">
        <f>IF([1]Финишки!$B$4=0," ",VLOOKUP(E66,[1]Финишки!$A$4:$B$100,2,FALSE))</f>
        <v>5.7291666666666671E-3</v>
      </c>
      <c r="I66" s="73">
        <v>7</v>
      </c>
      <c r="J66" s="72">
        <f>IF([1]Финишки!$E$4=0," ",VLOOKUP(E66,[1]Финишки!$D$4:$E$100,2,FALSE))</f>
        <v>5.9953703703703697E-3</v>
      </c>
      <c r="K66" s="74">
        <f t="shared" si="4"/>
        <v>2.6620370370370253E-4</v>
      </c>
      <c r="L66" s="73">
        <v>10</v>
      </c>
      <c r="M66" s="75">
        <f>IF([1]Финишки!$H$4=0," ",VLOOKUP(E66,[1]Финишки!$G$4:$H$100,2,FALSE))</f>
        <v>1.8171296296296297E-2</v>
      </c>
      <c r="N66" s="200">
        <f t="shared" si="5"/>
        <v>1.2175925925925927E-2</v>
      </c>
      <c r="O66" s="77">
        <v>8</v>
      </c>
      <c r="P66" s="75">
        <f>IF([1]Финишки!$K$4=0," ",VLOOKUP(E66,[1]Финишки!$J$4:$K$100,2,FALSE))</f>
        <v>1.8379629629629628E-2</v>
      </c>
      <c r="Q66" s="74">
        <f t="shared" si="6"/>
        <v>2.0833333333333121E-4</v>
      </c>
      <c r="R66" s="77">
        <v>6</v>
      </c>
      <c r="S66" s="76">
        <f>IF([1]Финишки!$M$4=0," ",VLOOKUP(E66,[1]Финишки!$M$4:$N$100,2,FALSE))</f>
        <v>2.1446759259259259E-2</v>
      </c>
      <c r="T66" s="75">
        <f t="shared" si="7"/>
        <v>3.0671296296296315E-3</v>
      </c>
      <c r="U66" s="77">
        <v>4</v>
      </c>
      <c r="V66" s="307">
        <f>IF([1]Финишки!$M$4=0," ",VLOOKUP(E66,[1]Финишки!$M$4:$N$100,2,FALSE))</f>
        <v>2.1446759259259259E-2</v>
      </c>
      <c r="W66" s="75">
        <f>V66-V61</f>
        <v>1.1111111111111113E-3</v>
      </c>
      <c r="X66" s="68" t="s">
        <v>179</v>
      </c>
      <c r="Y66" s="90" t="s">
        <v>260</v>
      </c>
    </row>
    <row r="67" spans="1:25" ht="17.100000000000001" customHeight="1">
      <c r="A67" s="88">
        <v>7</v>
      </c>
      <c r="B67" s="66" t="s">
        <v>261</v>
      </c>
      <c r="C67" s="67" t="s">
        <v>256</v>
      </c>
      <c r="D67" s="68" t="s">
        <v>171</v>
      </c>
      <c r="E67" s="69">
        <v>10</v>
      </c>
      <c r="F67" s="82" t="s">
        <v>108</v>
      </c>
      <c r="G67" s="201" t="s">
        <v>114</v>
      </c>
      <c r="H67" s="79">
        <f>IF([1]Финишки!$B$4=0," ",VLOOKUP(E67,[1]Финишки!$A$4:$B$100,2,FALSE))</f>
        <v>5.7291666666666671E-3</v>
      </c>
      <c r="I67" s="73">
        <v>6</v>
      </c>
      <c r="J67" s="79">
        <f>IF([1]Финишки!$E$4=0," ",VLOOKUP(E67,[1]Финишки!$D$4:$E$100,2,FALSE))</f>
        <v>6.0185185185185177E-3</v>
      </c>
      <c r="K67" s="266">
        <f t="shared" si="4"/>
        <v>2.8935185185185053E-4</v>
      </c>
      <c r="L67" s="73">
        <v>12</v>
      </c>
      <c r="M67" s="83">
        <f>IF([1]Финишки!$H$4=0," ",VLOOKUP(E67,[1]Финишки!$G$4:$H$100,2,FALSE))</f>
        <v>1.818287037037037E-2</v>
      </c>
      <c r="N67" s="268">
        <f t="shared" si="5"/>
        <v>1.2164351851851853E-2</v>
      </c>
      <c r="O67" s="77">
        <v>6</v>
      </c>
      <c r="P67" s="83">
        <f>IF([1]Финишки!$K$4=0," ",VLOOKUP(E67,[1]Финишки!$J$4:$K$100,2,FALSE))</f>
        <v>1.8472222222222223E-2</v>
      </c>
      <c r="Q67" s="266">
        <f t="shared" si="6"/>
        <v>2.8935185185185314E-4</v>
      </c>
      <c r="R67" s="77">
        <v>12</v>
      </c>
      <c r="S67" s="270">
        <f>IF([1]Финишки!$M$4=0," ",VLOOKUP(E67,[1]Финишки!$M$4:$N$100,2,FALSE))</f>
        <v>2.179398148148148E-2</v>
      </c>
      <c r="T67" s="83">
        <f t="shared" si="7"/>
        <v>3.3217592592592569E-3</v>
      </c>
      <c r="U67" s="77">
        <v>7</v>
      </c>
      <c r="V67" s="271">
        <f>IF([1]Финишки!$M$4=0," ",VLOOKUP(E67,[1]Финишки!$M$4:$N$100,2,FALSE))</f>
        <v>2.179398148148148E-2</v>
      </c>
      <c r="W67" s="75">
        <f>V67-V61</f>
        <v>1.4583333333333323E-3</v>
      </c>
      <c r="X67" s="68" t="s">
        <v>173</v>
      </c>
      <c r="Y67" s="90" t="s">
        <v>185</v>
      </c>
    </row>
    <row r="68" spans="1:25" ht="17.100000000000001" customHeight="1">
      <c r="A68" s="88">
        <v>8</v>
      </c>
      <c r="B68" s="66" t="s">
        <v>262</v>
      </c>
      <c r="C68" s="89">
        <v>1999</v>
      </c>
      <c r="D68" s="68" t="s">
        <v>171</v>
      </c>
      <c r="E68" s="69">
        <v>15</v>
      </c>
      <c r="F68" s="82" t="s">
        <v>130</v>
      </c>
      <c r="G68" s="201" t="s">
        <v>193</v>
      </c>
      <c r="H68" s="72">
        <f>IF([1]Финишки!$B$4=0," ",VLOOKUP(E68,[1]Финишки!$A$4:$B$100,2,FALSE))</f>
        <v>5.9375000000000009E-3</v>
      </c>
      <c r="I68" s="73">
        <v>8</v>
      </c>
      <c r="J68" s="72">
        <f>IF([1]Финишки!$E$4=0," ",VLOOKUP(E68,[1]Финишки!$D$4:$E$100,2,FALSE))</f>
        <v>6.168981481481481E-3</v>
      </c>
      <c r="K68" s="74">
        <f t="shared" si="4"/>
        <v>2.3148148148148008E-4</v>
      </c>
      <c r="L68" s="73">
        <v>6</v>
      </c>
      <c r="M68" s="75">
        <f>IF([1]Финишки!$H$4=0," ",VLOOKUP(E68,[1]Финишки!$G$4:$H$100,2,FALSE))</f>
        <v>1.8842592592592591E-2</v>
      </c>
      <c r="N68" s="200">
        <f t="shared" si="5"/>
        <v>1.2673611111111111E-2</v>
      </c>
      <c r="O68" s="77">
        <v>9</v>
      </c>
      <c r="P68" s="75">
        <f>IF([1]Финишки!$K$4=0," ",VLOOKUP(E68,[1]Финишки!$J$4:$K$100,2,FALSE))</f>
        <v>1.9039351851851852E-2</v>
      </c>
      <c r="Q68" s="74">
        <f t="shared" si="6"/>
        <v>1.967592592592611E-4</v>
      </c>
      <c r="R68" s="77">
        <v>5</v>
      </c>
      <c r="S68" s="76">
        <f>IF([1]Финишки!$M$4=0," ",VLOOKUP(E68,[1]Финишки!$M$4:$N$100,2,FALSE))</f>
        <v>2.2303240740740738E-2</v>
      </c>
      <c r="T68" s="75">
        <f t="shared" si="7"/>
        <v>3.2638888888888856E-3</v>
      </c>
      <c r="U68" s="77">
        <v>6</v>
      </c>
      <c r="V68" s="307">
        <f>IF([1]Финишки!$M$4=0," ",VLOOKUP(E68,[1]Финишки!$M$4:$N$100,2,FALSE))</f>
        <v>2.2303240740740738E-2</v>
      </c>
      <c r="W68" s="75">
        <f>V68-V61</f>
        <v>1.9675925925925902E-3</v>
      </c>
      <c r="X68" s="68" t="s">
        <v>173</v>
      </c>
      <c r="Y68" s="90" t="s">
        <v>260</v>
      </c>
    </row>
    <row r="69" spans="1:25" ht="17.100000000000001" customHeight="1">
      <c r="A69" s="88">
        <v>9</v>
      </c>
      <c r="B69" s="66" t="s">
        <v>263</v>
      </c>
      <c r="C69" s="89">
        <v>1998</v>
      </c>
      <c r="D69" s="68" t="s">
        <v>171</v>
      </c>
      <c r="E69" s="69">
        <v>16</v>
      </c>
      <c r="F69" s="82" t="s">
        <v>130</v>
      </c>
      <c r="G69" s="201" t="s">
        <v>193</v>
      </c>
      <c r="H69" s="72">
        <f>IF([1]Финишки!$B$4=0," ",VLOOKUP(E69,[1]Финишки!$A$4:$B$100,2,FALSE))</f>
        <v>5.9490740740740745E-3</v>
      </c>
      <c r="I69" s="73">
        <v>9</v>
      </c>
      <c r="J69" s="72">
        <f>IF([1]Финишки!$E$4=0," ",VLOOKUP(E69,[1]Финишки!$D$4:$E$100,2,FALSE))</f>
        <v>6.2847222222222228E-3</v>
      </c>
      <c r="K69" s="74">
        <f t="shared" si="4"/>
        <v>3.3564814814814829E-4</v>
      </c>
      <c r="L69" s="73">
        <v>14</v>
      </c>
      <c r="M69" s="75">
        <f>IF([1]Финишки!$H$4=0," ",VLOOKUP(E69,[1]Финишки!$G$4:$H$100,2,FALSE))</f>
        <v>1.9039351851851852E-2</v>
      </c>
      <c r="N69" s="200">
        <f t="shared" si="5"/>
        <v>1.275462962962963E-2</v>
      </c>
      <c r="O69" s="77">
        <v>11</v>
      </c>
      <c r="P69" s="75">
        <f>IF([1]Финишки!$K$4=0," ",VLOOKUP(E69,[1]Финишки!$J$4:$K$100,2,FALSE))</f>
        <v>1.9212962962962963E-2</v>
      </c>
      <c r="Q69" s="74">
        <f t="shared" si="6"/>
        <v>1.7361111111111049E-4</v>
      </c>
      <c r="R69" s="77">
        <v>3</v>
      </c>
      <c r="S69" s="76">
        <f>IF([1]Финишки!$M$4=0," ",VLOOKUP(E69,[1]Финишки!$M$4:$N$100,2,FALSE))</f>
        <v>2.2673611111111113E-2</v>
      </c>
      <c r="T69" s="75">
        <f t="shared" si="7"/>
        <v>3.4606481481481502E-3</v>
      </c>
      <c r="U69" s="77">
        <v>9</v>
      </c>
      <c r="V69" s="307">
        <f>IF([1]Финишки!$M$4=0," ",VLOOKUP(E69,[1]Финишки!$M$4:$N$100,2,FALSE))</f>
        <v>2.2673611111111113E-2</v>
      </c>
      <c r="W69" s="75">
        <f>V69-V61</f>
        <v>2.3379629629629653E-3</v>
      </c>
      <c r="X69" s="68" t="s">
        <v>173</v>
      </c>
      <c r="Y69" s="303" t="s">
        <v>260</v>
      </c>
    </row>
    <row r="70" spans="1:25" ht="17.100000000000001" customHeight="1">
      <c r="A70" s="88">
        <v>10</v>
      </c>
      <c r="B70" s="85" t="s">
        <v>264</v>
      </c>
      <c r="C70" s="89">
        <v>1998</v>
      </c>
      <c r="D70" s="68" t="s">
        <v>171</v>
      </c>
      <c r="E70" s="69">
        <v>8</v>
      </c>
      <c r="F70" s="82" t="s">
        <v>130</v>
      </c>
      <c r="G70" s="86" t="s">
        <v>172</v>
      </c>
      <c r="H70" s="72">
        <f>IF([1]Финишки!$B$4=0," ",VLOOKUP(E70,[1]Финишки!$A$4:$B$100,2,FALSE))</f>
        <v>7.083333333333333E-3</v>
      </c>
      <c r="I70" s="73">
        <v>12</v>
      </c>
      <c r="J70" s="72">
        <f>IF([1]Финишки!$E$4=0," ",VLOOKUP(E70,[1]Финишки!$D$4:$E$100,2,FALSE))</f>
        <v>7.2916666666666659E-3</v>
      </c>
      <c r="K70" s="74">
        <f t="shared" si="4"/>
        <v>2.0833333333333294E-4</v>
      </c>
      <c r="L70" s="73">
        <v>4</v>
      </c>
      <c r="M70" s="75">
        <f>IF([1]Финишки!$H$4=0," ",VLOOKUP(E70,[1]Финишки!$G$4:$H$100,2,FALSE))</f>
        <v>1.9988425925925927E-2</v>
      </c>
      <c r="N70" s="200">
        <f t="shared" si="5"/>
        <v>1.2696759259259262E-2</v>
      </c>
      <c r="O70" s="77">
        <v>10</v>
      </c>
      <c r="P70" s="75">
        <f>IF([1]Финишки!$K$4=0," ",VLOOKUP(E70,[1]Финишки!$J$4:$K$100,2,FALSE))</f>
        <v>2.0196759259259258E-2</v>
      </c>
      <c r="Q70" s="74">
        <f t="shared" si="6"/>
        <v>2.0833333333333121E-4</v>
      </c>
      <c r="R70" s="77">
        <v>6</v>
      </c>
      <c r="S70" s="76">
        <f>IF([1]Финишки!$M$4=0," ",VLOOKUP(E70,[1]Финишки!$M$4:$N$100,2,FALSE))</f>
        <v>2.3923611111111114E-2</v>
      </c>
      <c r="T70" s="75">
        <f t="shared" si="7"/>
        <v>3.7268518518518562E-3</v>
      </c>
      <c r="U70" s="77">
        <v>12</v>
      </c>
      <c r="V70" s="307">
        <f>IF([1]Финишки!$M$4=0," ",VLOOKUP(E70,[1]Финишки!$M$4:$N$100,2,FALSE))</f>
        <v>2.3923611111111114E-2</v>
      </c>
      <c r="W70" s="75">
        <f>V70-V61</f>
        <v>3.5879629629629664E-3</v>
      </c>
      <c r="X70" s="68" t="s">
        <v>200</v>
      </c>
      <c r="Y70" s="90" t="s">
        <v>176</v>
      </c>
    </row>
    <row r="71" spans="1:25" ht="17.100000000000001" customHeight="1">
      <c r="A71" s="88">
        <v>11</v>
      </c>
      <c r="B71" s="66" t="s">
        <v>265</v>
      </c>
      <c r="C71" s="67" t="s">
        <v>192</v>
      </c>
      <c r="D71" s="68" t="s">
        <v>171</v>
      </c>
      <c r="E71" s="69">
        <v>9</v>
      </c>
      <c r="F71" s="82" t="s">
        <v>130</v>
      </c>
      <c r="G71" s="201" t="s">
        <v>172</v>
      </c>
      <c r="H71" s="72">
        <f>IF([1]Финишки!$B$4=0," ",VLOOKUP(E71,[1]Финишки!$A$4:$B$100,2,FALSE))</f>
        <v>6.5393518518518517E-3</v>
      </c>
      <c r="I71" s="73">
        <v>10</v>
      </c>
      <c r="J71" s="72">
        <f>IF([1]Финишки!$E$4=0," ",VLOOKUP(E71,[1]Финишки!$D$4:$E$100,2,FALSE))</f>
        <v>6.8055555555555569E-3</v>
      </c>
      <c r="K71" s="74">
        <f t="shared" si="4"/>
        <v>2.6620370370370513E-4</v>
      </c>
      <c r="L71" s="73">
        <v>10</v>
      </c>
      <c r="M71" s="75">
        <f>IF([1]Финишки!$H$4=0," ",VLOOKUP(E71,[1]Финишки!$G$4:$H$100,2,FALSE))</f>
        <v>2.0416666666666666E-2</v>
      </c>
      <c r="N71" s="200">
        <f t="shared" si="5"/>
        <v>1.3611111111111109E-2</v>
      </c>
      <c r="O71" s="77">
        <v>12</v>
      </c>
      <c r="P71" s="75">
        <f>IF([1]Финишки!$K$4=0," ",VLOOKUP(E71,[1]Финишки!$J$4:$K$100,2,FALSE))</f>
        <v>2.071759259259259E-2</v>
      </c>
      <c r="Q71" s="74">
        <f t="shared" si="6"/>
        <v>3.0092592592592324E-4</v>
      </c>
      <c r="R71" s="77">
        <v>13</v>
      </c>
      <c r="S71" s="76">
        <f>IF([1]Финишки!$M$4=0," ",VLOOKUP(E71,[1]Финишки!$M$4:$N$100,2,FALSE))</f>
        <v>2.4155092592592589E-2</v>
      </c>
      <c r="T71" s="75">
        <f t="shared" si="7"/>
        <v>3.4374999999999996E-3</v>
      </c>
      <c r="U71" s="77">
        <v>8</v>
      </c>
      <c r="V71" s="307">
        <f>IF([1]Финишки!$M$4=0," ",VLOOKUP(E71,[1]Финишки!$M$4:$N$100,2,FALSE))</f>
        <v>2.4155092592592589E-2</v>
      </c>
      <c r="W71" s="75">
        <f>V71-V61</f>
        <v>3.8194444444444413E-3</v>
      </c>
      <c r="X71" s="68" t="s">
        <v>200</v>
      </c>
      <c r="Y71" s="303" t="s">
        <v>233</v>
      </c>
    </row>
    <row r="72" spans="1:25" ht="17.100000000000001" customHeight="1">
      <c r="A72" s="88">
        <v>12</v>
      </c>
      <c r="B72" s="66" t="s">
        <v>266</v>
      </c>
      <c r="C72" s="89">
        <v>1999</v>
      </c>
      <c r="D72" s="68" t="s">
        <v>179</v>
      </c>
      <c r="E72" s="69">
        <v>11</v>
      </c>
      <c r="F72" s="82" t="s">
        <v>108</v>
      </c>
      <c r="G72" s="201" t="s">
        <v>109</v>
      </c>
      <c r="H72" s="72">
        <f>IF([1]Финишки!$B$4=0," ",VLOOKUP(E72,[1]Финишки!$A$4:$B$100,2,FALSE))</f>
        <v>7.5462962962962966E-3</v>
      </c>
      <c r="I72" s="73">
        <v>14</v>
      </c>
      <c r="J72" s="72">
        <f>IF([1]Финишки!$E$4=0," ",VLOOKUP(E72,[1]Финишки!$D$4:$E$100,2,FALSE))</f>
        <v>7.8009259259259256E-3</v>
      </c>
      <c r="K72" s="74">
        <f t="shared" si="4"/>
        <v>2.5462962962962896E-4</v>
      </c>
      <c r="L72" s="73">
        <v>8</v>
      </c>
      <c r="M72" s="75">
        <f>IF([1]Финишки!$H$4=0," ",VLOOKUP(E72,[1]Финишки!$G$4:$H$100,2,FALSE))</f>
        <v>1.9976851851851853E-2</v>
      </c>
      <c r="N72" s="200">
        <f t="shared" si="5"/>
        <v>1.2175925925925927E-2</v>
      </c>
      <c r="O72" s="77">
        <v>7</v>
      </c>
      <c r="P72" s="75">
        <f>IF([1]Финишки!$K$4=0," ",VLOOKUP(E72,[1]Финишки!$J$4:$K$100,2,FALSE))</f>
        <v>2.0335648148148148E-2</v>
      </c>
      <c r="Q72" s="74">
        <f t="shared" si="6"/>
        <v>3.5879629629629456E-4</v>
      </c>
      <c r="R72" s="77">
        <v>14</v>
      </c>
      <c r="S72" s="76">
        <f>IF([1]Финишки!$M$4=0," ",VLOOKUP(E72,[1]Финишки!$M$4:$N$100,2,FALSE))</f>
        <v>2.4363425925925927E-2</v>
      </c>
      <c r="T72" s="75">
        <f t="shared" si="7"/>
        <v>4.0277777777777794E-3</v>
      </c>
      <c r="U72" s="77">
        <v>13</v>
      </c>
      <c r="V72" s="307">
        <f>IF([1]Финишки!$M$4=0," ",VLOOKUP(E72,[1]Финишки!$M$4:$N$100,2,FALSE))</f>
        <v>2.4363425925925927E-2</v>
      </c>
      <c r="W72" s="75">
        <f>V72-V61</f>
        <v>4.0277777777777794E-3</v>
      </c>
      <c r="X72" s="68" t="s">
        <v>200</v>
      </c>
      <c r="Y72" s="90" t="s">
        <v>180</v>
      </c>
    </row>
    <row r="73" spans="1:25" ht="17.100000000000001" customHeight="1">
      <c r="A73" s="88">
        <v>13</v>
      </c>
      <c r="B73" s="85" t="s">
        <v>267</v>
      </c>
      <c r="C73" s="67" t="s">
        <v>192</v>
      </c>
      <c r="D73" s="68" t="s">
        <v>171</v>
      </c>
      <c r="E73" s="69">
        <v>20</v>
      </c>
      <c r="F73" s="82" t="s">
        <v>130</v>
      </c>
      <c r="G73" s="201" t="s">
        <v>193</v>
      </c>
      <c r="H73" s="72">
        <f>IF([1]Финишки!$B$4=0," ",VLOOKUP(E73,[1]Финишки!$A$4:$B$100,2,FALSE))</f>
        <v>6.5856481481481469E-3</v>
      </c>
      <c r="I73" s="73">
        <v>11</v>
      </c>
      <c r="J73" s="72">
        <f>IF([1]Финишки!$E$4=0," ",VLOOKUP(E73,[1]Финишки!$D$4:$E$100,2,FALSE))</f>
        <v>6.875E-3</v>
      </c>
      <c r="K73" s="74">
        <f t="shared" si="4"/>
        <v>2.8935185185185314E-4</v>
      </c>
      <c r="L73" s="73">
        <v>12</v>
      </c>
      <c r="M73" s="75">
        <f>IF([1]Финишки!$H$4=0," ",VLOOKUP(E73,[1]Финишки!$G$4:$H$100,2,FALSE))</f>
        <v>2.0821759259259259E-2</v>
      </c>
      <c r="N73" s="200">
        <f t="shared" si="5"/>
        <v>1.3946759259259259E-2</v>
      </c>
      <c r="O73" s="77">
        <v>13</v>
      </c>
      <c r="P73" s="75">
        <f>IF([1]Финишки!$K$4=0," ",VLOOKUP(E73,[1]Финишки!$J$4:$K$100,2,FALSE))</f>
        <v>2.1006944444444443E-2</v>
      </c>
      <c r="Q73" s="74">
        <f t="shared" si="6"/>
        <v>1.8518518518518406E-4</v>
      </c>
      <c r="R73" s="77">
        <v>4</v>
      </c>
      <c r="S73" s="76">
        <f>IF([1]Финишки!$M$4=0," ",VLOOKUP(E73,[1]Финишки!$M$4:$N$100,2,FALSE))</f>
        <v>2.4664351851851851E-2</v>
      </c>
      <c r="T73" s="75">
        <f t="shared" si="7"/>
        <v>3.6574074074074078E-3</v>
      </c>
      <c r="U73" s="77">
        <v>11</v>
      </c>
      <c r="V73" s="307">
        <f>IF([1]Финишки!$M$4=0," ",VLOOKUP(E73,[1]Финишки!$M$4:$N$100,2,FALSE))</f>
        <v>2.4664351851851851E-2</v>
      </c>
      <c r="W73" s="75">
        <f>V73-V61</f>
        <v>4.3287037037037027E-3</v>
      </c>
      <c r="X73" s="68" t="s">
        <v>200</v>
      </c>
      <c r="Y73" s="90" t="s">
        <v>197</v>
      </c>
    </row>
    <row r="74" spans="1:25" ht="17.100000000000001" customHeight="1">
      <c r="A74" s="88">
        <v>14</v>
      </c>
      <c r="B74" s="85" t="s">
        <v>268</v>
      </c>
      <c r="C74" s="67" t="s">
        <v>192</v>
      </c>
      <c r="D74" s="68" t="s">
        <v>153</v>
      </c>
      <c r="E74" s="69">
        <v>21</v>
      </c>
      <c r="F74" s="82" t="s">
        <v>130</v>
      </c>
      <c r="G74" s="201" t="s">
        <v>193</v>
      </c>
      <c r="H74" s="72">
        <f>IF([1]Финишки!$B$4=0," ",VLOOKUP(E74,[1]Финишки!$A$4:$B$100,2,FALSE))</f>
        <v>7.1412037037037043E-3</v>
      </c>
      <c r="I74" s="73">
        <v>13</v>
      </c>
      <c r="J74" s="72">
        <f>IF([1]Финишки!$E$4=0," ",VLOOKUP(E74,[1]Финишки!$D$4:$E$100,2,FALSE))</f>
        <v>7.3726851851851861E-3</v>
      </c>
      <c r="K74" s="74">
        <f t="shared" si="4"/>
        <v>2.3148148148148182E-4</v>
      </c>
      <c r="L74" s="73">
        <v>6</v>
      </c>
      <c r="M74" s="75">
        <f>IF([1]Финишки!$H$4=0," ",VLOOKUP(E74,[1]Финишки!$G$4:$H$100,2,FALSE))</f>
        <v>2.2048611111111113E-2</v>
      </c>
      <c r="N74" s="200">
        <f t="shared" si="5"/>
        <v>1.4675925925925926E-2</v>
      </c>
      <c r="O74" s="77">
        <v>14</v>
      </c>
      <c r="P74" s="75">
        <f>IF([1]Финишки!$K$4=0," ",VLOOKUP(E74,[1]Финишки!$J$4:$K$100,2,FALSE))</f>
        <v>2.225694444444444E-2</v>
      </c>
      <c r="Q74" s="74">
        <f t="shared" si="6"/>
        <v>2.0833333333332774E-4</v>
      </c>
      <c r="R74" s="77">
        <v>6</v>
      </c>
      <c r="S74" s="76">
        <f>IF([1]Финишки!$M$4=0," ",VLOOKUP(E74,[1]Финишки!$M$4:$N$100,2,FALSE))</f>
        <v>2.6284722222222223E-2</v>
      </c>
      <c r="T74" s="75">
        <f t="shared" si="7"/>
        <v>4.0277777777777829E-3</v>
      </c>
      <c r="U74" s="77">
        <v>14</v>
      </c>
      <c r="V74" s="307">
        <f>IF([1]Финишки!$M$4=0," ",VLOOKUP(E74,[1]Финишки!$M$4:$N$100,2,FALSE))</f>
        <v>2.6284722222222223E-2</v>
      </c>
      <c r="W74" s="75">
        <f>V74-V61</f>
        <v>5.9490740740740754E-3</v>
      </c>
      <c r="X74" s="68" t="s">
        <v>55</v>
      </c>
      <c r="Y74" s="90" t="s">
        <v>260</v>
      </c>
    </row>
    <row r="75" spans="1:25" ht="17.100000000000001" customHeight="1">
      <c r="A75" s="88"/>
      <c r="B75" s="85" t="s">
        <v>269</v>
      </c>
      <c r="C75" s="67" t="s">
        <v>192</v>
      </c>
      <c r="D75" s="68" t="s">
        <v>171</v>
      </c>
      <c r="E75" s="69">
        <v>6</v>
      </c>
      <c r="F75" s="86" t="s">
        <v>130</v>
      </c>
      <c r="G75" s="86" t="s">
        <v>172</v>
      </c>
      <c r="H75" s="309" t="s">
        <v>250</v>
      </c>
      <c r="I75" s="73"/>
      <c r="J75" s="72" t="e">
        <f>IF([1]Финишки!$E$4=0," ",VLOOKUP(E75,[1]Финишки!$D$4:$E$100,2,FALSE))</f>
        <v>#N/A</v>
      </c>
      <c r="K75" s="74"/>
      <c r="L75" s="73"/>
      <c r="M75" s="75"/>
      <c r="N75" s="200"/>
      <c r="O75" s="77"/>
      <c r="P75" s="75"/>
      <c r="Q75" s="75"/>
      <c r="R75" s="77"/>
      <c r="S75" s="76"/>
      <c r="T75" s="75"/>
      <c r="U75" s="77"/>
      <c r="V75" s="96"/>
      <c r="W75" s="75"/>
      <c r="X75" s="68"/>
      <c r="Y75" s="84" t="s">
        <v>133</v>
      </c>
    </row>
    <row r="76" spans="1:25" ht="17.100000000000001" customHeight="1">
      <c r="A76" s="88"/>
      <c r="B76" s="207" t="s">
        <v>270</v>
      </c>
      <c r="C76" s="208">
        <v>1998</v>
      </c>
      <c r="D76" s="206" t="s">
        <v>179</v>
      </c>
      <c r="E76" s="69">
        <v>12</v>
      </c>
      <c r="F76" s="86" t="s">
        <v>108</v>
      </c>
      <c r="G76" s="201" t="s">
        <v>109</v>
      </c>
      <c r="H76" s="309" t="s">
        <v>250</v>
      </c>
      <c r="I76" s="73"/>
      <c r="J76" s="72"/>
      <c r="K76" s="75"/>
      <c r="L76" s="73"/>
      <c r="M76" s="75"/>
      <c r="N76" s="200"/>
      <c r="O76" s="77"/>
      <c r="P76" s="75"/>
      <c r="Q76" s="75"/>
      <c r="R76" s="77"/>
      <c r="S76" s="76"/>
      <c r="T76" s="75"/>
      <c r="U76" s="77"/>
      <c r="V76" s="78"/>
      <c r="W76" s="75"/>
      <c r="X76" s="206"/>
      <c r="Y76" s="90" t="s">
        <v>180</v>
      </c>
    </row>
    <row r="77" spans="1:25" ht="17.100000000000001" customHeight="1">
      <c r="A77" s="88"/>
      <c r="B77" s="207" t="s">
        <v>271</v>
      </c>
      <c r="C77" s="208">
        <v>1999</v>
      </c>
      <c r="D77" s="206" t="s">
        <v>173</v>
      </c>
      <c r="E77" s="69">
        <v>13</v>
      </c>
      <c r="F77" s="86" t="s">
        <v>108</v>
      </c>
      <c r="G77" s="201" t="s">
        <v>109</v>
      </c>
      <c r="H77" s="309" t="s">
        <v>250</v>
      </c>
      <c r="I77" s="73"/>
      <c r="J77" s="72"/>
      <c r="K77" s="75"/>
      <c r="L77" s="73"/>
      <c r="M77" s="75"/>
      <c r="N77" s="200"/>
      <c r="O77" s="77"/>
      <c r="P77" s="75"/>
      <c r="Q77" s="75"/>
      <c r="R77" s="77"/>
      <c r="S77" s="76"/>
      <c r="T77" s="75"/>
      <c r="U77" s="77"/>
      <c r="V77" s="78"/>
      <c r="W77" s="75"/>
      <c r="X77" s="206"/>
      <c r="Y77" s="90" t="s">
        <v>180</v>
      </c>
    </row>
    <row r="78" spans="1:25" ht="15.75" thickBot="1">
      <c r="A78" s="97"/>
      <c r="B78" s="98"/>
      <c r="C78" s="99"/>
      <c r="D78" s="99"/>
      <c r="E78" s="99"/>
      <c r="F78" s="100"/>
      <c r="G78" s="100"/>
      <c r="H78" s="101"/>
      <c r="I78" s="102"/>
      <c r="J78" s="101"/>
      <c r="K78" s="103"/>
      <c r="L78" s="103"/>
      <c r="M78" s="103"/>
      <c r="N78" s="104"/>
      <c r="O78" s="105"/>
      <c r="P78" s="103"/>
      <c r="Q78" s="103"/>
      <c r="R78" s="103"/>
      <c r="S78" s="103"/>
      <c r="T78" s="103"/>
      <c r="U78" s="103"/>
      <c r="V78" s="106"/>
      <c r="W78" s="107"/>
      <c r="X78" s="107"/>
      <c r="Y78" s="108"/>
    </row>
    <row r="79" spans="1:25" ht="16.5" thickBot="1">
      <c r="A79" s="131"/>
      <c r="B79" s="132"/>
      <c r="C79" s="131"/>
      <c r="D79" s="131"/>
      <c r="E79" s="131"/>
      <c r="F79" s="131"/>
      <c r="G79" s="131"/>
      <c r="H79" s="133"/>
      <c r="I79" s="133"/>
      <c r="J79" s="133"/>
      <c r="K79" s="133"/>
      <c r="L79" s="133"/>
      <c r="M79" s="133"/>
      <c r="N79" s="134"/>
      <c r="O79" s="134"/>
      <c r="P79" s="133"/>
      <c r="Q79" s="135"/>
      <c r="R79" s="135"/>
      <c r="S79" s="135"/>
      <c r="T79" s="135"/>
      <c r="U79" s="135"/>
      <c r="V79" s="135"/>
      <c r="W79" s="136"/>
      <c r="X79" s="136"/>
      <c r="Y79" s="136"/>
    </row>
    <row r="80" spans="1:25">
      <c r="A80" s="137" t="s">
        <v>81</v>
      </c>
      <c r="B80" s="138"/>
      <c r="C80" s="138"/>
      <c r="D80" s="138"/>
      <c r="E80" s="139"/>
      <c r="F80" s="137" t="s">
        <v>82</v>
      </c>
      <c r="G80" s="139"/>
      <c r="H80" s="140" t="s">
        <v>83</v>
      </c>
      <c r="I80" s="141"/>
      <c r="J80" s="141"/>
      <c r="K80" s="141"/>
      <c r="L80" s="141"/>
      <c r="M80" s="142"/>
      <c r="N80" s="143" t="s">
        <v>84</v>
      </c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5"/>
    </row>
    <row r="81" spans="1:25">
      <c r="A81" s="146"/>
      <c r="B81" s="147"/>
      <c r="C81" s="147"/>
      <c r="D81" s="147"/>
      <c r="E81" s="148"/>
      <c r="F81" s="146"/>
      <c r="G81" s="148"/>
      <c r="H81" s="149" t="s">
        <v>85</v>
      </c>
      <c r="I81" s="150"/>
      <c r="J81" s="151" t="s">
        <v>86</v>
      </c>
      <c r="K81" s="152" t="s">
        <v>86</v>
      </c>
      <c r="L81" s="151"/>
      <c r="M81" s="153"/>
      <c r="N81" s="154" t="s">
        <v>87</v>
      </c>
      <c r="O81" s="155" t="s">
        <v>88</v>
      </c>
      <c r="P81" s="156"/>
      <c r="Q81" s="157"/>
      <c r="R81" s="158"/>
      <c r="S81" s="159"/>
      <c r="T81" s="159"/>
      <c r="U81" s="159"/>
      <c r="V81" s="155" t="s">
        <v>89</v>
      </c>
      <c r="W81" s="160"/>
      <c r="X81" s="161" t="s">
        <v>90</v>
      </c>
      <c r="Y81" s="162"/>
    </row>
    <row r="82" spans="1:25" ht="15.75" thickBot="1">
      <c r="A82" s="163" t="s">
        <v>91</v>
      </c>
      <c r="B82" s="164"/>
      <c r="C82" s="164"/>
      <c r="D82" s="164"/>
      <c r="E82" s="165"/>
      <c r="F82" s="163" t="s">
        <v>91</v>
      </c>
      <c r="G82" s="165"/>
      <c r="H82" s="166">
        <v>22</v>
      </c>
      <c r="I82" s="167"/>
      <c r="J82" s="168"/>
      <c r="K82" s="166">
        <v>22</v>
      </c>
      <c r="L82" s="169"/>
      <c r="M82" s="167"/>
      <c r="N82" s="170">
        <v>14</v>
      </c>
      <c r="O82" s="171">
        <v>3</v>
      </c>
      <c r="P82" s="169"/>
      <c r="Q82" s="167"/>
      <c r="R82" s="105"/>
      <c r="S82" s="172"/>
      <c r="T82" s="172"/>
      <c r="U82" s="172"/>
      <c r="V82" s="173" t="s">
        <v>92</v>
      </c>
      <c r="W82" s="174"/>
      <c r="X82" s="175"/>
      <c r="Y82" s="301" t="s">
        <v>92</v>
      </c>
    </row>
    <row r="83" spans="1:25">
      <c r="A83" s="13"/>
      <c r="B83" s="131"/>
      <c r="C83" s="131"/>
      <c r="D83" s="131"/>
      <c r="E83" s="131"/>
      <c r="F83" s="13"/>
      <c r="G83" s="131"/>
      <c r="H83" s="241"/>
      <c r="I83" s="241"/>
      <c r="J83" s="242"/>
      <c r="K83" s="241"/>
      <c r="L83" s="241"/>
      <c r="M83" s="241"/>
      <c r="N83" s="241"/>
      <c r="O83" s="241"/>
      <c r="P83" s="241"/>
      <c r="Q83" s="241"/>
      <c r="R83" s="241"/>
      <c r="S83" s="133"/>
      <c r="T83" s="133"/>
      <c r="U83" s="133"/>
      <c r="V83" s="241"/>
      <c r="W83" s="136"/>
      <c r="X83" s="136"/>
      <c r="Y83" s="192"/>
    </row>
    <row r="84" spans="1:25">
      <c r="A84" s="1" t="s">
        <v>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>
      <c r="A85" s="4" t="s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1:25">
      <c r="A86" s="4" t="s">
        <v>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</row>
    <row r="87" spans="1:25" ht="18">
      <c r="A87" s="7" t="s">
        <v>272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</row>
    <row r="88" spans="1:25">
      <c r="A88" s="10" t="s">
        <v>164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2" t="s">
        <v>273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>
      <c r="A90" s="14"/>
      <c r="B90" s="14"/>
      <c r="Q90" s="14" t="s">
        <v>6</v>
      </c>
      <c r="R90" s="14"/>
      <c r="S90" s="14"/>
      <c r="T90" s="14"/>
      <c r="U90" s="14"/>
      <c r="V90" s="14"/>
      <c r="W90" s="14"/>
      <c r="X90" s="14"/>
      <c r="Y90" s="14"/>
    </row>
    <row r="91" spans="1:25">
      <c r="A91" s="14" t="s">
        <v>7</v>
      </c>
      <c r="B91" s="14"/>
      <c r="I91" s="15"/>
      <c r="K91" s="16"/>
      <c r="L91" s="16"/>
      <c r="M91" s="16"/>
      <c r="N91" s="16"/>
      <c r="O91" s="16"/>
      <c r="P91" s="16"/>
      <c r="Q91" s="17" t="s">
        <v>142</v>
      </c>
      <c r="R91" s="17"/>
      <c r="S91" s="17"/>
      <c r="T91" s="17"/>
      <c r="U91" s="17"/>
      <c r="V91" s="17"/>
      <c r="W91" s="17"/>
      <c r="X91" s="17"/>
      <c r="Y91" s="17"/>
    </row>
    <row r="92" spans="1:25" ht="15.75" thickBot="1">
      <c r="A92" s="18" t="s">
        <v>9</v>
      </c>
      <c r="B92" s="18"/>
      <c r="D92" s="19"/>
      <c r="E92" s="19" t="s">
        <v>10</v>
      </c>
      <c r="F92" s="19"/>
      <c r="G92" s="19"/>
      <c r="H92" s="19"/>
      <c r="I92" s="15"/>
      <c r="K92" s="16"/>
      <c r="L92" s="16"/>
      <c r="M92" s="16"/>
      <c r="N92" s="16"/>
      <c r="O92" s="16"/>
      <c r="P92" s="16"/>
      <c r="Q92" s="17" t="s">
        <v>143</v>
      </c>
      <c r="R92" s="17"/>
      <c r="S92" s="17"/>
      <c r="T92" s="17"/>
      <c r="U92" s="17"/>
      <c r="V92" s="17"/>
      <c r="W92" s="17"/>
      <c r="X92" s="17"/>
      <c r="Y92" s="17"/>
    </row>
    <row r="93" spans="1:25">
      <c r="A93" s="20" t="s">
        <v>12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0" t="s">
        <v>13</v>
      </c>
      <c r="R93" s="21"/>
      <c r="S93" s="21"/>
      <c r="T93" s="21"/>
      <c r="U93" s="21"/>
      <c r="V93" s="21"/>
      <c r="W93" s="21"/>
      <c r="X93" s="21"/>
      <c r="Y93" s="22"/>
    </row>
    <row r="94" spans="1:25">
      <c r="A94" s="38" t="s">
        <v>14</v>
      </c>
      <c r="B94" s="26"/>
      <c r="C94" s="26"/>
      <c r="D94" s="34"/>
      <c r="E94" s="34"/>
      <c r="F94" s="34"/>
      <c r="G94" s="26" t="s">
        <v>15</v>
      </c>
      <c r="H94" s="26"/>
      <c r="I94" s="26"/>
      <c r="J94" s="27"/>
      <c r="K94" s="34"/>
      <c r="L94" s="34"/>
      <c r="M94" s="34"/>
      <c r="N94" s="34"/>
      <c r="O94" s="34"/>
      <c r="P94" s="36"/>
      <c r="Q94" s="29"/>
      <c r="R94" s="30"/>
      <c r="S94" s="30"/>
      <c r="T94" s="30"/>
      <c r="U94" s="30"/>
      <c r="V94" s="31" t="s">
        <v>16</v>
      </c>
      <c r="W94" s="30" t="s">
        <v>17</v>
      </c>
      <c r="X94" s="30"/>
      <c r="Y94" s="32" t="s">
        <v>16</v>
      </c>
    </row>
    <row r="95" spans="1:25">
      <c r="A95" s="29" t="s">
        <v>18</v>
      </c>
      <c r="B95" s="33"/>
      <c r="C95" s="33"/>
      <c r="D95" s="34"/>
      <c r="E95" s="34"/>
      <c r="F95" s="34"/>
      <c r="G95" s="26" t="s">
        <v>19</v>
      </c>
      <c r="H95" s="26"/>
      <c r="I95" s="26"/>
      <c r="J95" s="27"/>
      <c r="K95" s="35"/>
      <c r="L95" s="35"/>
      <c r="M95" s="35"/>
      <c r="N95" s="35"/>
      <c r="O95" s="35"/>
      <c r="P95" s="36"/>
      <c r="Q95" s="29" t="s">
        <v>20</v>
      </c>
      <c r="R95" s="33"/>
      <c r="S95" s="33"/>
      <c r="T95" s="33"/>
      <c r="U95" s="33"/>
      <c r="V95" s="35" t="s">
        <v>144</v>
      </c>
      <c r="W95" s="35" t="s">
        <v>145</v>
      </c>
      <c r="X95" s="33"/>
      <c r="Y95" s="37" t="s">
        <v>146</v>
      </c>
    </row>
    <row r="96" spans="1:25">
      <c r="A96" s="38" t="s">
        <v>24</v>
      </c>
      <c r="B96" s="26"/>
      <c r="C96" s="26"/>
      <c r="D96" s="34"/>
      <c r="E96" s="34"/>
      <c r="F96" s="34"/>
      <c r="G96" s="26" t="s">
        <v>25</v>
      </c>
      <c r="H96" s="26"/>
      <c r="I96" s="26"/>
      <c r="J96" s="27"/>
      <c r="K96" s="34"/>
      <c r="L96" s="34"/>
      <c r="M96" s="34"/>
      <c r="N96" s="34"/>
      <c r="O96" s="34"/>
      <c r="P96" s="39"/>
      <c r="Q96" s="29"/>
      <c r="R96" s="33"/>
      <c r="S96" s="33"/>
      <c r="T96" s="33"/>
      <c r="U96" s="33"/>
      <c r="V96" s="35"/>
      <c r="W96" s="35"/>
      <c r="X96" s="33"/>
      <c r="Y96" s="37"/>
    </row>
    <row r="97" spans="1:25">
      <c r="A97" s="40"/>
      <c r="B97" s="41"/>
      <c r="C97" s="42"/>
      <c r="D97" s="42"/>
      <c r="E97" s="42"/>
      <c r="F97" s="42"/>
      <c r="G97" s="43" t="s">
        <v>26</v>
      </c>
      <c r="H97" s="43"/>
      <c r="I97" s="43"/>
      <c r="J97" s="44"/>
      <c r="K97" s="45"/>
      <c r="L97" s="45"/>
      <c r="M97" s="45"/>
      <c r="N97" s="45"/>
      <c r="O97" s="45"/>
      <c r="P97" s="46"/>
      <c r="Q97" s="29" t="s">
        <v>27</v>
      </c>
      <c r="R97" s="33"/>
      <c r="S97" s="33"/>
      <c r="T97" s="33"/>
      <c r="U97" s="33"/>
      <c r="V97" s="47">
        <v>2</v>
      </c>
      <c r="W97" s="47">
        <v>3</v>
      </c>
      <c r="X97" s="47"/>
      <c r="Y97" s="48">
        <v>1</v>
      </c>
    </row>
    <row r="98" spans="1:25" ht="15.75" thickBot="1">
      <c r="A98" s="49"/>
      <c r="B98" s="50"/>
      <c r="C98" s="51"/>
      <c r="D98" s="51"/>
      <c r="E98" s="51"/>
      <c r="F98" s="51"/>
      <c r="G98" s="52" t="s">
        <v>28</v>
      </c>
      <c r="H98" s="52"/>
      <c r="I98" s="52"/>
      <c r="J98" s="53"/>
      <c r="K98" s="54"/>
      <c r="L98" s="54"/>
      <c r="M98" s="54"/>
      <c r="N98" s="54"/>
      <c r="O98" s="54"/>
      <c r="P98" s="55"/>
      <c r="Q98" s="56"/>
      <c r="R98" s="57"/>
      <c r="S98" s="57"/>
      <c r="T98" s="57"/>
      <c r="U98" s="57"/>
      <c r="V98" s="58"/>
      <c r="W98" s="58"/>
      <c r="X98" s="58"/>
      <c r="Y98" s="59"/>
    </row>
    <row r="99" spans="1:25" ht="15.75" thickBot="1">
      <c r="A99" s="18"/>
      <c r="B99" s="18"/>
      <c r="C99" s="19"/>
      <c r="D99" s="19"/>
      <c r="E99" s="19"/>
      <c r="F99" s="19"/>
      <c r="G99" s="19"/>
      <c r="H99" s="19"/>
      <c r="I99" s="15"/>
      <c r="K99" s="16"/>
      <c r="L99" s="16"/>
      <c r="M99" s="16"/>
      <c r="N99" s="16"/>
      <c r="O99" s="16"/>
      <c r="P99" s="16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23.25" thickBot="1">
      <c r="A100" s="61" t="s">
        <v>29</v>
      </c>
      <c r="B100" s="62" t="s">
        <v>30</v>
      </c>
      <c r="C100" s="62" t="s">
        <v>31</v>
      </c>
      <c r="D100" s="62" t="s">
        <v>32</v>
      </c>
      <c r="E100" s="63" t="s">
        <v>33</v>
      </c>
      <c r="F100" s="63" t="s">
        <v>34</v>
      </c>
      <c r="G100" s="63" t="s">
        <v>35</v>
      </c>
      <c r="H100" s="63" t="s">
        <v>147</v>
      </c>
      <c r="I100" s="62" t="s">
        <v>37</v>
      </c>
      <c r="J100" s="62" t="s">
        <v>38</v>
      </c>
      <c r="K100" s="62" t="s">
        <v>39</v>
      </c>
      <c r="L100" s="62" t="s">
        <v>37</v>
      </c>
      <c r="M100" s="62" t="s">
        <v>40</v>
      </c>
      <c r="N100" s="63" t="s">
        <v>148</v>
      </c>
      <c r="O100" s="62" t="s">
        <v>37</v>
      </c>
      <c r="P100" s="62" t="s">
        <v>42</v>
      </c>
      <c r="Q100" s="62" t="s">
        <v>43</v>
      </c>
      <c r="R100" s="62" t="s">
        <v>37</v>
      </c>
      <c r="S100" s="63" t="s">
        <v>44</v>
      </c>
      <c r="T100" s="63" t="s">
        <v>149</v>
      </c>
      <c r="U100" s="63" t="s">
        <v>37</v>
      </c>
      <c r="V100" s="63" t="s">
        <v>46</v>
      </c>
      <c r="W100" s="63" t="s">
        <v>47</v>
      </c>
      <c r="X100" s="63" t="s">
        <v>48</v>
      </c>
      <c r="Y100" s="64" t="s">
        <v>49</v>
      </c>
    </row>
    <row r="101" spans="1:25" ht="18" customHeight="1">
      <c r="A101" s="65">
        <v>1</v>
      </c>
      <c r="B101" s="85" t="s">
        <v>274</v>
      </c>
      <c r="C101" s="67" t="s">
        <v>212</v>
      </c>
      <c r="D101" s="68" t="s">
        <v>59</v>
      </c>
      <c r="E101" s="69">
        <v>52</v>
      </c>
      <c r="F101" s="82" t="s">
        <v>130</v>
      </c>
      <c r="G101" s="70" t="s">
        <v>193</v>
      </c>
      <c r="H101" s="72">
        <f>IF([1]Финишки!$B$4=0," ",VLOOKUP(E101,[1]Финишки!$A$4:$B$100,2,FALSE))</f>
        <v>5.1736111111111115E-3</v>
      </c>
      <c r="I101" s="73">
        <v>3</v>
      </c>
      <c r="J101" s="72">
        <f>IF([1]Финишки!$E$4=0," ",VLOOKUP(E101,[1]Финишки!$D$4:$E$100,2,FALSE))</f>
        <v>5.3819444444444453E-3</v>
      </c>
      <c r="K101" s="74">
        <f t="shared" ref="K101:K121" si="8">IF(J101=" "," ",J101-H101)</f>
        <v>2.0833333333333381E-4</v>
      </c>
      <c r="L101" s="73">
        <v>2</v>
      </c>
      <c r="M101" s="75">
        <f>IF([1]Финишки!$H$4=0," ",VLOOKUP(E101,[1]Финишки!$G$4:$H$100,2,FALSE))</f>
        <v>1.4247685185185184E-2</v>
      </c>
      <c r="N101" s="200">
        <f t="shared" ref="N101:N121" si="9">IF(M101=" "," ",M101-J101)</f>
        <v>8.86574074074074E-3</v>
      </c>
      <c r="O101" s="77">
        <v>4</v>
      </c>
      <c r="P101" s="75">
        <f>IF([1]Финишки!$K$4=0," ",VLOOKUP(E101,[1]Финишки!$J$4:$K$100,2,FALSE))</f>
        <v>1.4490740740740742E-2</v>
      </c>
      <c r="Q101" s="74">
        <f t="shared" ref="Q101:Q121" si="10">IF(P101=" "," ",P101-M101)</f>
        <v>2.4305555555555712E-4</v>
      </c>
      <c r="R101" s="77">
        <v>9</v>
      </c>
      <c r="S101" s="76">
        <f>IF([1]Финишки!$M$4=0," ",VLOOKUP(E101,[1]Финишки!$M$4:$N$100,2,FALSE))</f>
        <v>1.7210648148148149E-2</v>
      </c>
      <c r="T101" s="75">
        <f t="shared" ref="T101:T121" si="11">IF(S101=" "," ",S101-P101)</f>
        <v>2.719907407407407E-3</v>
      </c>
      <c r="U101" s="77">
        <v>1</v>
      </c>
      <c r="V101" s="307">
        <f>IF([1]Финишки!$M$4=0," ",VLOOKUP(E101,[1]Финишки!$M$4:$N$100,2,FALSE))</f>
        <v>1.7210648148148149E-2</v>
      </c>
      <c r="W101" s="75">
        <v>0</v>
      </c>
      <c r="X101" s="68" t="s">
        <v>171</v>
      </c>
      <c r="Y101" s="81" t="s">
        <v>197</v>
      </c>
    </row>
    <row r="102" spans="1:25" ht="18" customHeight="1">
      <c r="A102" s="65">
        <v>2</v>
      </c>
      <c r="B102" s="85" t="s">
        <v>275</v>
      </c>
      <c r="C102" s="67" t="s">
        <v>276</v>
      </c>
      <c r="D102" s="68" t="s">
        <v>59</v>
      </c>
      <c r="E102" s="69">
        <v>47</v>
      </c>
      <c r="F102" s="82" t="s">
        <v>76</v>
      </c>
      <c r="G102" s="70" t="s">
        <v>121</v>
      </c>
      <c r="H102" s="72">
        <f>IF([1]Финишки!$B$4=0," ",VLOOKUP(E102,[1]Финишки!$A$4:$B$100,2,FALSE))</f>
        <v>5.1504629629629635E-3</v>
      </c>
      <c r="I102" s="73">
        <v>1</v>
      </c>
      <c r="J102" s="72">
        <f>IF([1]Финишки!$E$4=0," ",VLOOKUP(E102,[1]Финишки!$D$4:$E$100,2,FALSE))</f>
        <v>5.3935185185185188E-3</v>
      </c>
      <c r="K102" s="74">
        <f t="shared" si="8"/>
        <v>2.4305555555555539E-4</v>
      </c>
      <c r="L102" s="73">
        <v>11</v>
      </c>
      <c r="M102" s="75">
        <f>IF([1]Финишки!$H$4=0," ",VLOOKUP(E102,[1]Финишки!$G$4:$H$100,2,FALSE))</f>
        <v>1.4259259259259261E-2</v>
      </c>
      <c r="N102" s="200">
        <f t="shared" si="9"/>
        <v>8.8657407407407435E-3</v>
      </c>
      <c r="O102" s="77">
        <v>5</v>
      </c>
      <c r="P102" s="75">
        <f>IF([1]Финишки!$K$4=0," ",VLOOKUP(E102,[1]Финишки!$J$4:$K$100,2,FALSE))</f>
        <v>1.4479166666666668E-2</v>
      </c>
      <c r="Q102" s="74">
        <f t="shared" si="10"/>
        <v>2.1990740740740651E-4</v>
      </c>
      <c r="R102" s="77">
        <v>5</v>
      </c>
      <c r="S102" s="76">
        <f>IF([1]Финишки!$M$4=0," ",VLOOKUP(E102,[1]Финишки!$M$4:$N$100,2,FALSE))</f>
        <v>1.7326388888888888E-2</v>
      </c>
      <c r="T102" s="75">
        <f t="shared" si="11"/>
        <v>2.8472222222222197E-3</v>
      </c>
      <c r="U102" s="77">
        <v>3</v>
      </c>
      <c r="V102" s="307">
        <f>IF([1]Финишки!$M$4=0," ",VLOOKUP(E102,[1]Финишки!$M$4:$N$100,2,FALSE))</f>
        <v>1.7326388888888888E-2</v>
      </c>
      <c r="W102" s="75">
        <f>V102-V101</f>
        <v>1.1574074074073917E-4</v>
      </c>
      <c r="X102" s="68" t="s">
        <v>171</v>
      </c>
      <c r="Y102" s="81" t="s">
        <v>106</v>
      </c>
    </row>
    <row r="103" spans="1:25" ht="29.25" customHeight="1">
      <c r="A103" s="65">
        <v>3</v>
      </c>
      <c r="B103" s="85" t="s">
        <v>277</v>
      </c>
      <c r="C103" s="89">
        <v>1995</v>
      </c>
      <c r="D103" s="68" t="s">
        <v>153</v>
      </c>
      <c r="E103" s="69">
        <v>34</v>
      </c>
      <c r="F103" s="82" t="s">
        <v>108</v>
      </c>
      <c r="G103" s="70" t="s">
        <v>114</v>
      </c>
      <c r="H103" s="72">
        <f>IF([1]Финишки!$B$4=0," ",VLOOKUP(E103,[1]Финишки!$A$4:$B$100,2,FALSE))</f>
        <v>5.208333333333333E-3</v>
      </c>
      <c r="I103" s="73">
        <v>6</v>
      </c>
      <c r="J103" s="72">
        <f>IF([1]Финишки!$E$4=0," ",VLOOKUP(E103,[1]Финишки!$D$4:$E$100,2,FALSE))</f>
        <v>5.4166666666666669E-3</v>
      </c>
      <c r="K103" s="74">
        <f t="shared" si="8"/>
        <v>2.0833333333333381E-4</v>
      </c>
      <c r="L103" s="73">
        <v>2</v>
      </c>
      <c r="M103" s="75">
        <f>IF([1]Финишки!$H$4=0," ",VLOOKUP(E103,[1]Финишки!$G$4:$H$100,2,FALSE))</f>
        <v>1.4201388888888888E-2</v>
      </c>
      <c r="N103" s="200">
        <f t="shared" si="9"/>
        <v>8.7847222222222215E-3</v>
      </c>
      <c r="O103" s="77">
        <v>2</v>
      </c>
      <c r="P103" s="75">
        <f>IF([1]Финишки!$K$4=0," ",VLOOKUP(E103,[1]Финишки!$J$4:$K$100,2,FALSE))</f>
        <v>1.4467592592592593E-2</v>
      </c>
      <c r="Q103" s="74">
        <f t="shared" si="10"/>
        <v>2.6620370370370426E-4</v>
      </c>
      <c r="R103" s="77">
        <v>11</v>
      </c>
      <c r="S103" s="76">
        <f>IF([1]Финишки!$M$4=0," ",VLOOKUP(E103,[1]Финишки!$M$4:$N$100,2,FALSE))</f>
        <v>1.7430555555555557E-2</v>
      </c>
      <c r="T103" s="75">
        <f t="shared" si="11"/>
        <v>2.9629629629629641E-3</v>
      </c>
      <c r="U103" s="77">
        <v>6</v>
      </c>
      <c r="V103" s="307">
        <f>IF([1]Финишки!$M$4=0," ",VLOOKUP(E103,[1]Финишки!$M$4:$N$100,2,FALSE))</f>
        <v>1.7430555555555557E-2</v>
      </c>
      <c r="W103" s="83">
        <f>V103-V101</f>
        <v>2.1990740740740825E-4</v>
      </c>
      <c r="X103" s="68" t="s">
        <v>171</v>
      </c>
      <c r="Y103" s="81" t="s">
        <v>204</v>
      </c>
    </row>
    <row r="104" spans="1:25" ht="26.25" customHeight="1">
      <c r="A104" s="88">
        <v>4</v>
      </c>
      <c r="B104" s="85" t="s">
        <v>278</v>
      </c>
      <c r="C104" s="67" t="s">
        <v>212</v>
      </c>
      <c r="D104" s="68" t="s">
        <v>153</v>
      </c>
      <c r="E104" s="69">
        <v>41</v>
      </c>
      <c r="F104" s="82" t="s">
        <v>108</v>
      </c>
      <c r="G104" s="70" t="s">
        <v>109</v>
      </c>
      <c r="H104" s="72">
        <f>IF([1]Финишки!$B$4=0," ",VLOOKUP(E104,[1]Финишки!$A$4:$B$100,2,FALSE))</f>
        <v>5.1967592592592595E-3</v>
      </c>
      <c r="I104" s="73">
        <v>5</v>
      </c>
      <c r="J104" s="72">
        <f>IF([1]Финишки!$E$4=0," ",VLOOKUP(E104,[1]Финишки!$D$4:$E$100,2,FALSE))</f>
        <v>5.4398148148148149E-3</v>
      </c>
      <c r="K104" s="74">
        <f t="shared" si="8"/>
        <v>2.4305555555555539E-4</v>
      </c>
      <c r="L104" s="73">
        <v>11</v>
      </c>
      <c r="M104" s="75">
        <f>IF([1]Финишки!$H$4=0," ",VLOOKUP(E104,[1]Финишки!$G$4:$H$100,2,FALSE))</f>
        <v>1.4293981481481482E-2</v>
      </c>
      <c r="N104" s="200">
        <f t="shared" si="9"/>
        <v>8.8541666666666664E-3</v>
      </c>
      <c r="O104" s="77">
        <v>3</v>
      </c>
      <c r="P104" s="75">
        <f>IF([1]Финишки!$K$4=0," ",VLOOKUP(E104,[1]Финишки!$J$4:$K$100,2,FALSE))</f>
        <v>1.4513888888888889E-2</v>
      </c>
      <c r="Q104" s="74">
        <f t="shared" si="10"/>
        <v>2.1990740740740651E-4</v>
      </c>
      <c r="R104" s="77">
        <v>5</v>
      </c>
      <c r="S104" s="76">
        <f>IF([1]Финишки!$M$4=0," ",VLOOKUP(E104,[1]Финишки!$M$4:$N$100,2,FALSE))</f>
        <v>1.758101851851852E-2</v>
      </c>
      <c r="T104" s="75">
        <f t="shared" si="11"/>
        <v>3.0671296296296315E-3</v>
      </c>
      <c r="U104" s="77">
        <v>8</v>
      </c>
      <c r="V104" s="307">
        <f>IF([1]Финишки!$M$4=0," ",VLOOKUP(E104,[1]Финишки!$M$4:$N$100,2,FALSE))</f>
        <v>1.758101851851852E-2</v>
      </c>
      <c r="W104" s="75">
        <f>V104-V101</f>
        <v>3.703703703703716E-4</v>
      </c>
      <c r="X104" s="68" t="s">
        <v>171</v>
      </c>
      <c r="Y104" s="81" t="s">
        <v>204</v>
      </c>
    </row>
    <row r="105" spans="1:25" ht="30.75" customHeight="1">
      <c r="A105" s="88">
        <v>5</v>
      </c>
      <c r="B105" s="85" t="s">
        <v>279</v>
      </c>
      <c r="C105" s="67" t="s">
        <v>276</v>
      </c>
      <c r="D105" s="68" t="s">
        <v>59</v>
      </c>
      <c r="E105" s="69">
        <v>53</v>
      </c>
      <c r="F105" s="82" t="s">
        <v>108</v>
      </c>
      <c r="G105" s="313" t="s">
        <v>114</v>
      </c>
      <c r="H105" s="72">
        <f>IF([1]Финишки!$B$4=0," ",VLOOKUP(E105,[1]Финишки!$A$4:$B$100,2,FALSE))</f>
        <v>5.347222222222222E-3</v>
      </c>
      <c r="I105" s="73">
        <v>10</v>
      </c>
      <c r="J105" s="72">
        <f>IF([1]Финишки!$E$4=0," ",VLOOKUP(E105,[1]Финишки!$D$4:$E$100,2,FALSE))</f>
        <v>5.5787037037037038E-3</v>
      </c>
      <c r="K105" s="74">
        <f t="shared" si="8"/>
        <v>2.3148148148148182E-4</v>
      </c>
      <c r="L105" s="73">
        <v>8</v>
      </c>
      <c r="M105" s="75">
        <f>IF([1]Финишки!$H$4=0," ",VLOOKUP(E105,[1]Финишки!$G$4:$H$100,2,FALSE))</f>
        <v>1.4236111111111111E-2</v>
      </c>
      <c r="N105" s="200">
        <f t="shared" si="9"/>
        <v>8.6574074074074071E-3</v>
      </c>
      <c r="O105" s="77">
        <v>1</v>
      </c>
      <c r="P105" s="75">
        <f>IF([1]Финишки!$K$4=0," ",VLOOKUP(E105,[1]Финишки!$J$4:$K$100,2,FALSE))</f>
        <v>1.4502314814814815E-2</v>
      </c>
      <c r="Q105" s="74">
        <f t="shared" si="10"/>
        <v>2.6620370370370426E-4</v>
      </c>
      <c r="R105" s="77">
        <v>11</v>
      </c>
      <c r="S105" s="76">
        <f>IF([1]Финишки!$M$4=0," ",VLOOKUP(E105,[1]Финишки!$M$4:$N$100,2,FALSE))</f>
        <v>1.7777777777777778E-2</v>
      </c>
      <c r="T105" s="75">
        <f t="shared" si="11"/>
        <v>3.2754629629629627E-3</v>
      </c>
      <c r="U105" s="77">
        <v>16</v>
      </c>
      <c r="V105" s="307">
        <f>IF([1]Финишки!$M$4=0," ",VLOOKUP(E105,[1]Финишки!$M$4:$N$100,2,FALSE))</f>
        <v>1.7777777777777778E-2</v>
      </c>
      <c r="W105" s="75">
        <f>V105-V101</f>
        <v>5.6712962962962923E-4</v>
      </c>
      <c r="X105" s="68" t="s">
        <v>171</v>
      </c>
      <c r="Y105" s="90" t="s">
        <v>213</v>
      </c>
    </row>
    <row r="106" spans="1:25" ht="18" customHeight="1">
      <c r="A106" s="88">
        <v>6</v>
      </c>
      <c r="B106" s="85" t="s">
        <v>280</v>
      </c>
      <c r="C106" s="67" t="s">
        <v>208</v>
      </c>
      <c r="D106" s="68" t="s">
        <v>153</v>
      </c>
      <c r="E106" s="69">
        <v>50</v>
      </c>
      <c r="F106" s="82" t="s">
        <v>100</v>
      </c>
      <c r="G106" s="70" t="s">
        <v>281</v>
      </c>
      <c r="H106" s="72">
        <f>IF([1]Финишки!$B$4=0," ",VLOOKUP(E106,[1]Финишки!$A$4:$B$100,2,FALSE))</f>
        <v>5.162037037037037E-3</v>
      </c>
      <c r="I106" s="73">
        <v>2</v>
      </c>
      <c r="J106" s="72">
        <f>IF([1]Финишки!$E$4=0," ",VLOOKUP(E106,[1]Финишки!$D$4:$E$100,2,FALSE))</f>
        <v>5.5208333333333333E-3</v>
      </c>
      <c r="K106" s="74">
        <f t="shared" si="8"/>
        <v>3.5879629629629629E-4</v>
      </c>
      <c r="L106" s="73">
        <v>19</v>
      </c>
      <c r="M106" s="75">
        <f>IF([1]Финишки!$H$4=0," ",VLOOKUP(E106,[1]Финишки!$G$4:$H$100,2,FALSE))</f>
        <v>1.4780092592592595E-2</v>
      </c>
      <c r="N106" s="200">
        <f t="shared" si="9"/>
        <v>9.2592592592592622E-3</v>
      </c>
      <c r="O106" s="77">
        <v>6</v>
      </c>
      <c r="P106" s="75">
        <f>IF([1]Финишки!$K$4=0," ",VLOOKUP(E106,[1]Финишки!$J$4:$K$100,2,FALSE))</f>
        <v>1.5057870370370369E-2</v>
      </c>
      <c r="Q106" s="74">
        <f t="shared" si="10"/>
        <v>2.7777777777777436E-4</v>
      </c>
      <c r="R106" s="77">
        <v>16</v>
      </c>
      <c r="S106" s="76">
        <f>IF([1]Финишки!$M$4=0," ",VLOOKUP(E106,[1]Финишки!$M$4:$N$100,2,FALSE))</f>
        <v>1.7847222222222223E-2</v>
      </c>
      <c r="T106" s="75">
        <f t="shared" si="11"/>
        <v>2.7893518518518536E-3</v>
      </c>
      <c r="U106" s="77">
        <v>2</v>
      </c>
      <c r="V106" s="307">
        <f>IF([1]Финишки!$M$4=0," ",VLOOKUP(E106,[1]Финишки!$M$4:$N$100,2,FALSE))</f>
        <v>1.7847222222222223E-2</v>
      </c>
      <c r="W106" s="75">
        <f>V106-V101</f>
        <v>6.3657407407407413E-4</v>
      </c>
      <c r="X106" s="68" t="s">
        <v>171</v>
      </c>
      <c r="Y106" s="81" t="s">
        <v>102</v>
      </c>
    </row>
    <row r="107" spans="1:25" ht="27.75" customHeight="1">
      <c r="A107" s="88">
        <v>7</v>
      </c>
      <c r="B107" s="85" t="s">
        <v>282</v>
      </c>
      <c r="C107" s="67" t="s">
        <v>208</v>
      </c>
      <c r="D107" s="68" t="s">
        <v>153</v>
      </c>
      <c r="E107" s="69">
        <v>49</v>
      </c>
      <c r="F107" s="86" t="s">
        <v>60</v>
      </c>
      <c r="G107" s="201" t="s">
        <v>283</v>
      </c>
      <c r="H107" s="72">
        <f>IF([1]Финишки!$B$4=0," ",VLOOKUP(E107,[1]Финишки!$A$4:$B$100,2,FALSE))</f>
        <v>5.2430555555555555E-3</v>
      </c>
      <c r="I107" s="73">
        <v>7</v>
      </c>
      <c r="J107" s="72">
        <f>IF([1]Финишки!$E$4=0," ",VLOOKUP(E107,[1]Финишки!$D$4:$E$100,2,FALSE))</f>
        <v>5.4745370370370373E-3</v>
      </c>
      <c r="K107" s="74">
        <f t="shared" si="8"/>
        <v>2.3148148148148182E-4</v>
      </c>
      <c r="L107" s="73">
        <v>8</v>
      </c>
      <c r="M107" s="75">
        <f>IF([1]Финишки!$H$4=0," ",VLOOKUP(E107,[1]Финишки!$G$4:$H$100,2,FALSE))</f>
        <v>1.4756944444444446E-2</v>
      </c>
      <c r="N107" s="200">
        <f t="shared" si="9"/>
        <v>9.2824074074074094E-3</v>
      </c>
      <c r="O107" s="77">
        <v>7</v>
      </c>
      <c r="P107" s="75">
        <f>IF([1]Финишки!$K$4=0," ",VLOOKUP(E107,[1]Финишки!$J$4:$K$100,2,FALSE))</f>
        <v>1.4976851851851852E-2</v>
      </c>
      <c r="Q107" s="74">
        <f t="shared" si="10"/>
        <v>2.1990740740740651E-4</v>
      </c>
      <c r="R107" s="77">
        <v>5</v>
      </c>
      <c r="S107" s="76">
        <f>IF([1]Финишки!$M$4=0," ",VLOOKUP(E107,[1]Финишки!$M$4:$N$100,2,FALSE))</f>
        <v>1.8043981481481484E-2</v>
      </c>
      <c r="T107" s="75">
        <f t="shared" si="11"/>
        <v>3.0671296296296315E-3</v>
      </c>
      <c r="U107" s="77">
        <v>9</v>
      </c>
      <c r="V107" s="307">
        <f>IF([1]Финишки!$M$4=0," ",VLOOKUP(E107,[1]Финишки!$M$4:$N$100,2,FALSE))</f>
        <v>1.8043981481481484E-2</v>
      </c>
      <c r="W107" s="75">
        <f>V107-V101</f>
        <v>8.3333333333333523E-4</v>
      </c>
      <c r="X107" s="68" t="s">
        <v>171</v>
      </c>
      <c r="Y107" s="81" t="s">
        <v>284</v>
      </c>
    </row>
    <row r="108" spans="1:25" ht="25.5" customHeight="1">
      <c r="A108" s="88">
        <v>8</v>
      </c>
      <c r="B108" s="207" t="s">
        <v>285</v>
      </c>
      <c r="C108" s="208">
        <v>1996</v>
      </c>
      <c r="D108" s="206" t="s">
        <v>153</v>
      </c>
      <c r="E108" s="69">
        <v>37</v>
      </c>
      <c r="F108" s="86" t="s">
        <v>108</v>
      </c>
      <c r="G108" s="86" t="s">
        <v>114</v>
      </c>
      <c r="H108" s="72">
        <f>IF([1]Финишки!$B$4=0," ",VLOOKUP(E108,[1]Финишки!$A$4:$B$100,2,FALSE))</f>
        <v>5.3125000000000004E-3</v>
      </c>
      <c r="I108" s="73">
        <v>9</v>
      </c>
      <c r="J108" s="72">
        <f>IF([1]Финишки!$E$4=0," ",VLOOKUP(E108,[1]Финишки!$D$4:$E$100,2,FALSE))</f>
        <v>5.5324074074074069E-3</v>
      </c>
      <c r="K108" s="74">
        <f t="shared" si="8"/>
        <v>2.1990740740740651E-4</v>
      </c>
      <c r="L108" s="73">
        <v>5</v>
      </c>
      <c r="M108" s="75">
        <f>IF([1]Финишки!$H$4=0," ",VLOOKUP(E108,[1]Финишки!$G$4:$H$100,2,FALSE))</f>
        <v>1.5011574074074075E-2</v>
      </c>
      <c r="N108" s="200">
        <f t="shared" si="9"/>
        <v>9.479166666666667E-3</v>
      </c>
      <c r="O108" s="77">
        <v>8</v>
      </c>
      <c r="P108" s="75">
        <f>IF([1]Финишки!$K$4=0," ",VLOOKUP(E108,[1]Финишки!$J$4:$K$100,2,FALSE))</f>
        <v>1.525462962962963E-2</v>
      </c>
      <c r="Q108" s="74">
        <f t="shared" si="10"/>
        <v>2.4305555555555539E-4</v>
      </c>
      <c r="R108" s="77">
        <v>9</v>
      </c>
      <c r="S108" s="76">
        <f>IF([1]Финишки!$M$4=0," ",VLOOKUP(E108,[1]Финишки!$M$4:$N$100,2,FALSE))</f>
        <v>1.8194444444444444E-2</v>
      </c>
      <c r="T108" s="75">
        <f t="shared" si="11"/>
        <v>2.9398148148148135E-3</v>
      </c>
      <c r="U108" s="77">
        <v>5</v>
      </c>
      <c r="V108" s="307">
        <f>IF([1]Финишки!$M$4=0," ",VLOOKUP(E108,[1]Финишки!$M$4:$N$100,2,FALSE))</f>
        <v>1.8194444444444444E-2</v>
      </c>
      <c r="W108" s="75">
        <f>V108-V101</f>
        <v>9.8379629629629511E-4</v>
      </c>
      <c r="X108" s="68" t="s">
        <v>184</v>
      </c>
      <c r="Y108" s="90" t="s">
        <v>204</v>
      </c>
    </row>
    <row r="109" spans="1:25" ht="27.75" customHeight="1">
      <c r="A109" s="88">
        <v>9</v>
      </c>
      <c r="B109" s="202" t="s">
        <v>286</v>
      </c>
      <c r="C109" s="205" t="s">
        <v>208</v>
      </c>
      <c r="D109" s="206" t="s">
        <v>153</v>
      </c>
      <c r="E109" s="69">
        <v>38</v>
      </c>
      <c r="F109" s="86" t="s">
        <v>108</v>
      </c>
      <c r="G109" s="201" t="s">
        <v>114</v>
      </c>
      <c r="H109" s="72">
        <f>IF([1]Финишки!$B$4=0," ",VLOOKUP(E109,[1]Финишки!$A$4:$B$100,2,FALSE))</f>
        <v>5.185185185185185E-3</v>
      </c>
      <c r="I109" s="73">
        <v>4</v>
      </c>
      <c r="J109" s="72">
        <f>IF([1]Финишки!$E$4=0," ",VLOOKUP(E109,[1]Финишки!$D$4:$E$100,2,FALSE))</f>
        <v>5.6018518518518518E-3</v>
      </c>
      <c r="K109" s="74">
        <f t="shared" si="8"/>
        <v>4.1666666666666675E-4</v>
      </c>
      <c r="L109" s="73">
        <v>20</v>
      </c>
      <c r="M109" s="75">
        <f>IF([1]Финишки!$H$4=0," ",VLOOKUP(E109,[1]Финишки!$G$4:$H$100,2,FALSE))</f>
        <v>1.5347222222222222E-2</v>
      </c>
      <c r="N109" s="200">
        <f t="shared" si="9"/>
        <v>9.7453703703703695E-3</v>
      </c>
      <c r="O109" s="77">
        <v>11</v>
      </c>
      <c r="P109" s="75">
        <f>IF([1]Финишки!$K$4=0," ",VLOOKUP(E109,[1]Финишки!$J$4:$K$100,2,FALSE))</f>
        <v>1.5625E-2</v>
      </c>
      <c r="Q109" s="74">
        <f t="shared" si="10"/>
        <v>2.7777777777777783E-4</v>
      </c>
      <c r="R109" s="77">
        <v>16</v>
      </c>
      <c r="S109" s="76">
        <f>IF([1]Финишки!$M$4=0," ",VLOOKUP(E109,[1]Финишки!$M$4:$N$100,2,FALSE))</f>
        <v>1.8726851851851852E-2</v>
      </c>
      <c r="T109" s="75">
        <f t="shared" si="11"/>
        <v>3.1018518518518522E-3</v>
      </c>
      <c r="U109" s="77">
        <v>10</v>
      </c>
      <c r="V109" s="307">
        <f>IF([1]Финишки!$M$4=0," ",VLOOKUP(E109,[1]Финишки!$M$4:$N$100,2,FALSE))</f>
        <v>1.8726851851851852E-2</v>
      </c>
      <c r="W109" s="75">
        <f>V109-V101</f>
        <v>1.5162037037037036E-3</v>
      </c>
      <c r="X109" s="68" t="s">
        <v>184</v>
      </c>
      <c r="Y109" s="81" t="s">
        <v>204</v>
      </c>
    </row>
    <row r="110" spans="1:25" ht="18" customHeight="1">
      <c r="A110" s="88">
        <v>10</v>
      </c>
      <c r="B110" s="202" t="s">
        <v>287</v>
      </c>
      <c r="C110" s="205" t="s">
        <v>208</v>
      </c>
      <c r="D110" s="206" t="s">
        <v>59</v>
      </c>
      <c r="E110" s="69">
        <v>51</v>
      </c>
      <c r="F110" s="86" t="s">
        <v>130</v>
      </c>
      <c r="G110" s="201" t="s">
        <v>193</v>
      </c>
      <c r="H110" s="72">
        <f>IF([1]Финишки!$B$4=0," ",VLOOKUP(E110,[1]Финишки!$A$4:$B$100,2,FALSE))</f>
        <v>5.6249999999999989E-3</v>
      </c>
      <c r="I110" s="73">
        <v>14</v>
      </c>
      <c r="J110" s="72">
        <f>IF([1]Финишки!$E$4=0," ",VLOOKUP(E110,[1]Финишки!$D$4:$E$100,2,FALSE))</f>
        <v>5.8680555555555543E-3</v>
      </c>
      <c r="K110" s="74">
        <f t="shared" si="8"/>
        <v>2.4305555555555539E-4</v>
      </c>
      <c r="L110" s="73">
        <v>11</v>
      </c>
      <c r="M110" s="75">
        <f>IF([1]Финишки!$H$4=0," ",VLOOKUP(E110,[1]Финишки!$G$4:$H$100,2,FALSE))</f>
        <v>1.5613425925925926E-2</v>
      </c>
      <c r="N110" s="200">
        <f t="shared" si="9"/>
        <v>9.745370370370373E-3</v>
      </c>
      <c r="O110" s="77">
        <v>12</v>
      </c>
      <c r="P110" s="75">
        <f>IF([1]Финишки!$K$4=0," ",VLOOKUP(E110,[1]Финишки!$J$4:$K$100,2,FALSE))</f>
        <v>1.5891203703703703E-2</v>
      </c>
      <c r="Q110" s="74">
        <f t="shared" si="10"/>
        <v>2.777777777777761E-4</v>
      </c>
      <c r="R110" s="77">
        <v>16</v>
      </c>
      <c r="S110" s="76">
        <f>IF([1]Финишки!$M$4=0," ",VLOOKUP(E110,[1]Финишки!$M$4:$N$100,2,FALSE))</f>
        <v>1.9074074074074073E-2</v>
      </c>
      <c r="T110" s="75">
        <f t="shared" si="11"/>
        <v>3.1828703703703706E-3</v>
      </c>
      <c r="U110" s="77">
        <v>14</v>
      </c>
      <c r="V110" s="307">
        <f>IF([1]Финишки!$M$4=0," ",VLOOKUP(E110,[1]Финишки!$M$4:$N$100,2,FALSE))</f>
        <v>1.9074074074074073E-2</v>
      </c>
      <c r="W110" s="75">
        <f>V110-V101</f>
        <v>1.8634259259259246E-3</v>
      </c>
      <c r="X110" s="68" t="s">
        <v>184</v>
      </c>
      <c r="Y110" s="90" t="s">
        <v>197</v>
      </c>
    </row>
    <row r="111" spans="1:25" ht="18" customHeight="1">
      <c r="A111" s="88">
        <v>11</v>
      </c>
      <c r="B111" s="207" t="s">
        <v>288</v>
      </c>
      <c r="C111" s="205" t="s">
        <v>276</v>
      </c>
      <c r="D111" s="206" t="s">
        <v>153</v>
      </c>
      <c r="E111" s="69">
        <v>35</v>
      </c>
      <c r="F111" s="86" t="s">
        <v>108</v>
      </c>
      <c r="G111" s="201" t="s">
        <v>114</v>
      </c>
      <c r="H111" s="72">
        <f>IF([1]Финишки!$B$4=0," ",VLOOKUP(E111,[1]Финишки!$A$4:$B$100,2,FALSE))</f>
        <v>5.6481481481481478E-3</v>
      </c>
      <c r="I111" s="73">
        <v>15</v>
      </c>
      <c r="J111" s="72">
        <f>IF([1]Финишки!$E$4=0," ",VLOOKUP(E111,[1]Финишки!$D$4:$E$100,2,FALSE))</f>
        <v>5.8564814814814825E-3</v>
      </c>
      <c r="K111" s="74">
        <f t="shared" si="8"/>
        <v>2.0833333333333467E-4</v>
      </c>
      <c r="L111" s="73">
        <v>2</v>
      </c>
      <c r="M111" s="75">
        <f>IF([1]Финишки!$H$4=0," ",VLOOKUP(E111,[1]Финишки!$G$4:$H$100,2,FALSE))</f>
        <v>1.5856481481481482E-2</v>
      </c>
      <c r="N111" s="200">
        <f t="shared" si="9"/>
        <v>9.9999999999999985E-3</v>
      </c>
      <c r="O111" s="77">
        <v>14</v>
      </c>
      <c r="P111" s="75">
        <f>IF([1]Финишки!$K$4=0," ",VLOOKUP(E111,[1]Финишки!$J$4:$K$100,2,FALSE))</f>
        <v>1.6087962962962964E-2</v>
      </c>
      <c r="Q111" s="74">
        <f t="shared" si="10"/>
        <v>2.3148148148148182E-4</v>
      </c>
      <c r="R111" s="77">
        <v>8</v>
      </c>
      <c r="S111" s="76">
        <f>IF([1]Финишки!$M$4=0," ",VLOOKUP(E111,[1]Финишки!$M$4:$N$100,2,FALSE))</f>
        <v>1.9201388888888889E-2</v>
      </c>
      <c r="T111" s="75">
        <f t="shared" si="11"/>
        <v>3.1134259259259257E-3</v>
      </c>
      <c r="U111" s="77">
        <v>11</v>
      </c>
      <c r="V111" s="307">
        <f>IF([1]Финишки!$M$4=0," ",VLOOKUP(E111,[1]Финишки!$M$4:$N$100,2,FALSE))</f>
        <v>1.9201388888888889E-2</v>
      </c>
      <c r="W111" s="75">
        <f>V111-V101</f>
        <v>1.9907407407407408E-3</v>
      </c>
      <c r="X111" s="68" t="s">
        <v>184</v>
      </c>
      <c r="Y111" s="303" t="s">
        <v>185</v>
      </c>
    </row>
    <row r="112" spans="1:25" ht="18" customHeight="1">
      <c r="A112" s="88">
        <v>12</v>
      </c>
      <c r="B112" s="202" t="s">
        <v>289</v>
      </c>
      <c r="C112" s="205" t="s">
        <v>208</v>
      </c>
      <c r="D112" s="206" t="s">
        <v>184</v>
      </c>
      <c r="E112" s="69">
        <v>43</v>
      </c>
      <c r="F112" s="314" t="s">
        <v>108</v>
      </c>
      <c r="G112" s="201" t="s">
        <v>109</v>
      </c>
      <c r="H112" s="72">
        <f>IF([1]Финишки!$B$4=0," ",VLOOKUP(E112,[1]Финишки!$A$4:$B$100,2,FALSE))</f>
        <v>5.4976851851851853E-3</v>
      </c>
      <c r="I112" s="73">
        <v>11</v>
      </c>
      <c r="J112" s="72">
        <f>IF([1]Финишки!$E$4=0," ",VLOOKUP(E112,[1]Финишки!$D$4:$E$100,2,FALSE))</f>
        <v>5.8217592592592592E-3</v>
      </c>
      <c r="K112" s="74">
        <f t="shared" si="8"/>
        <v>3.2407407407407385E-4</v>
      </c>
      <c r="L112" s="73">
        <v>17</v>
      </c>
      <c r="M112" s="75">
        <f>IF([1]Финишки!$H$4=0," ",VLOOKUP(E112,[1]Финишки!$G$4:$H$100,2,FALSE))</f>
        <v>1.5891203703703703E-2</v>
      </c>
      <c r="N112" s="200">
        <f t="shared" si="9"/>
        <v>1.0069444444444443E-2</v>
      </c>
      <c r="O112" s="77">
        <v>15</v>
      </c>
      <c r="P112" s="75">
        <f>IF([1]Финишки!$K$4=0," ",VLOOKUP(E112,[1]Финишки!$J$4:$K$100,2,FALSE))</f>
        <v>1.6145833333333335E-2</v>
      </c>
      <c r="Q112" s="74">
        <f t="shared" si="10"/>
        <v>2.5462962962963243E-4</v>
      </c>
      <c r="R112" s="77">
        <v>10</v>
      </c>
      <c r="S112" s="76">
        <f>IF([1]Финишки!$M$4=0," ",VLOOKUP(E112,[1]Финишки!$M$4:$N$100,2,FALSE))</f>
        <v>1.9212962962962963E-2</v>
      </c>
      <c r="T112" s="75">
        <f t="shared" si="11"/>
        <v>3.067129629629628E-3</v>
      </c>
      <c r="U112" s="77">
        <v>7</v>
      </c>
      <c r="V112" s="307">
        <f>IF([1]Финишки!$M$4=0," ",VLOOKUP(E112,[1]Финишки!$M$4:$N$100,2,FALSE))</f>
        <v>1.9212962962962963E-2</v>
      </c>
      <c r="W112" s="75">
        <f>V112-V101</f>
        <v>2.0023148148148144E-3</v>
      </c>
      <c r="X112" s="68" t="s">
        <v>184</v>
      </c>
      <c r="Y112" s="90" t="s">
        <v>180</v>
      </c>
    </row>
    <row r="113" spans="1:25" ht="30" customHeight="1">
      <c r="A113" s="88">
        <v>13</v>
      </c>
      <c r="B113" s="202" t="s">
        <v>290</v>
      </c>
      <c r="C113" s="205" t="s">
        <v>212</v>
      </c>
      <c r="D113" s="206" t="s">
        <v>171</v>
      </c>
      <c r="E113" s="69">
        <v>42</v>
      </c>
      <c r="F113" s="86" t="s">
        <v>108</v>
      </c>
      <c r="G113" s="201" t="s">
        <v>109</v>
      </c>
      <c r="H113" s="72">
        <f>IF([1]Финишки!$B$4=0," ",VLOOKUP(E113,[1]Финишки!$A$4:$B$100,2,FALSE))</f>
        <v>5.8564814814814825E-3</v>
      </c>
      <c r="I113" s="73">
        <v>20</v>
      </c>
      <c r="J113" s="72">
        <f>IF([1]Финишки!$E$4=0," ",VLOOKUP(E113,[1]Финишки!$D$4:$E$100,2,FALSE))</f>
        <v>6.076388888888889E-3</v>
      </c>
      <c r="K113" s="74">
        <f t="shared" si="8"/>
        <v>2.1990740740740651E-4</v>
      </c>
      <c r="L113" s="73">
        <v>5</v>
      </c>
      <c r="M113" s="75">
        <f>IF([1]Финишки!$H$4=0," ",VLOOKUP(E113,[1]Финишки!$G$4:$H$100,2,FALSE))</f>
        <v>1.5740740740740743E-2</v>
      </c>
      <c r="N113" s="200">
        <f t="shared" si="9"/>
        <v>9.6643518518518545E-3</v>
      </c>
      <c r="O113" s="77">
        <v>9</v>
      </c>
      <c r="P113" s="75">
        <f>IF([1]Финишки!$K$4=0," ",VLOOKUP(E113,[1]Финишки!$J$4:$K$100,2,FALSE))</f>
        <v>1.6076388888888887E-2</v>
      </c>
      <c r="Q113" s="74">
        <f t="shared" si="10"/>
        <v>3.3564814814814395E-4</v>
      </c>
      <c r="R113" s="77">
        <v>19</v>
      </c>
      <c r="S113" s="76">
        <f>IF([1]Финишки!$M$4=0," ",VLOOKUP(E113,[1]Финишки!$M$4:$N$100,2,FALSE))</f>
        <v>1.9293981481481485E-2</v>
      </c>
      <c r="T113" s="75">
        <f t="shared" si="11"/>
        <v>3.2175925925925983E-3</v>
      </c>
      <c r="U113" s="77">
        <v>15</v>
      </c>
      <c r="V113" s="307">
        <f>IF([1]Финишки!$M$4=0," ",VLOOKUP(E113,[1]Финишки!$M$4:$N$100,2,FALSE))</f>
        <v>1.9293981481481485E-2</v>
      </c>
      <c r="W113" s="75">
        <f>V113-V101</f>
        <v>2.0833333333333363E-3</v>
      </c>
      <c r="X113" s="68" t="s">
        <v>184</v>
      </c>
      <c r="Y113" s="90" t="s">
        <v>204</v>
      </c>
    </row>
    <row r="114" spans="1:25" ht="26.25" customHeight="1">
      <c r="A114" s="88">
        <v>14</v>
      </c>
      <c r="B114" s="202" t="s">
        <v>291</v>
      </c>
      <c r="C114" s="205" t="s">
        <v>276</v>
      </c>
      <c r="D114" s="206" t="s">
        <v>153</v>
      </c>
      <c r="E114" s="230">
        <v>40</v>
      </c>
      <c r="F114" s="314" t="s">
        <v>108</v>
      </c>
      <c r="G114" s="201" t="s">
        <v>109</v>
      </c>
      <c r="H114" s="309">
        <f>IF([1]Финишки!$B$4=0," ",VLOOKUP(E114,[1]Финишки!$A$4:$B$100,2,FALSE))</f>
        <v>5.8333333333333336E-3</v>
      </c>
      <c r="I114" s="73">
        <v>19</v>
      </c>
      <c r="J114" s="309">
        <f>IF([1]Финишки!$E$4=0," ",VLOOKUP(E114,[1]Финишки!$D$4:$E$100,2,FALSE))</f>
        <v>6.1111111111111114E-3</v>
      </c>
      <c r="K114" s="310">
        <f t="shared" si="8"/>
        <v>2.7777777777777783E-4</v>
      </c>
      <c r="L114" s="73">
        <v>14</v>
      </c>
      <c r="M114" s="311">
        <f>IF([1]Финишки!$H$4=0," ",VLOOKUP(E114,[1]Финишки!$G$4:$H$100,2,FALSE))</f>
        <v>1.5844907407407408E-2</v>
      </c>
      <c r="N114" s="204">
        <f t="shared" si="9"/>
        <v>9.7337962962962959E-3</v>
      </c>
      <c r="O114" s="77">
        <v>10</v>
      </c>
      <c r="P114" s="311">
        <f>IF([1]Финишки!$K$4=0," ",VLOOKUP(E114,[1]Финишки!$J$4:$K$100,2,FALSE))</f>
        <v>1.6111111111111111E-2</v>
      </c>
      <c r="Q114" s="310">
        <f t="shared" si="10"/>
        <v>2.6620370370370253E-4</v>
      </c>
      <c r="R114" s="77">
        <v>11</v>
      </c>
      <c r="S114" s="312">
        <f>IF([1]Финишки!$M$4=0," ",VLOOKUP(E114,[1]Финишки!$M$4:$N$100,2,FALSE))</f>
        <v>1.9398148148148147E-2</v>
      </c>
      <c r="T114" s="311">
        <f t="shared" si="11"/>
        <v>3.2870370370370362E-3</v>
      </c>
      <c r="U114" s="77">
        <v>17</v>
      </c>
      <c r="V114" s="307">
        <f>IF([1]Финишки!$M$4=0," ",VLOOKUP(E114,[1]Финишки!$M$4:$N$100,2,FALSE))</f>
        <v>1.9398148148148147E-2</v>
      </c>
      <c r="W114" s="75">
        <f>V114-V101</f>
        <v>2.1874999999999985E-3</v>
      </c>
      <c r="X114" s="68" t="s">
        <v>184</v>
      </c>
      <c r="Y114" s="90" t="s">
        <v>213</v>
      </c>
    </row>
    <row r="115" spans="1:25" ht="26.25" customHeight="1">
      <c r="A115" s="88">
        <v>15</v>
      </c>
      <c r="B115" s="202" t="s">
        <v>292</v>
      </c>
      <c r="C115" s="205" t="s">
        <v>208</v>
      </c>
      <c r="D115" s="206" t="s">
        <v>153</v>
      </c>
      <c r="E115" s="69">
        <v>39</v>
      </c>
      <c r="F115" s="308" t="s">
        <v>108</v>
      </c>
      <c r="G115" s="308" t="s">
        <v>114</v>
      </c>
      <c r="H115" s="72">
        <f>IF([1]Финишки!$B$4=0," ",VLOOKUP(E115,[1]Финишки!$A$4:$B$100,2,FALSE))</f>
        <v>5.2777777777777771E-3</v>
      </c>
      <c r="I115" s="73">
        <v>8</v>
      </c>
      <c r="J115" s="72">
        <f>IF([1]Финишки!$E$4=0," ",VLOOKUP(E115,[1]Финишки!$D$4:$E$100,2,FALSE))</f>
        <v>5.4976851851851853E-3</v>
      </c>
      <c r="K115" s="74">
        <f t="shared" si="8"/>
        <v>2.1990740740740825E-4</v>
      </c>
      <c r="L115" s="73">
        <v>5</v>
      </c>
      <c r="M115" s="75">
        <f>IF([1]Финишки!$H$4=0," ",VLOOKUP(E115,[1]Финишки!$G$4:$H$100,2,FALSE))</f>
        <v>1.5717592592592592E-2</v>
      </c>
      <c r="N115" s="200">
        <f t="shared" si="9"/>
        <v>1.0219907407407407E-2</v>
      </c>
      <c r="O115" s="77">
        <v>16</v>
      </c>
      <c r="P115" s="75">
        <f>IF([1]Финишки!$K$4=0," ",VLOOKUP(E115,[1]Финишки!$J$4:$K$100,2,FALSE))</f>
        <v>1.5925925925925927E-2</v>
      </c>
      <c r="Q115" s="74">
        <f t="shared" si="10"/>
        <v>2.0833333333333467E-4</v>
      </c>
      <c r="R115" s="77">
        <v>2</v>
      </c>
      <c r="S115" s="76">
        <f>IF([1]Финишки!$M$4=0," ",VLOOKUP(E115,[1]Финишки!$M$4:$N$100,2,FALSE))</f>
        <v>1.9618055555555555E-2</v>
      </c>
      <c r="T115" s="75">
        <f t="shared" si="11"/>
        <v>3.6921296296296285E-3</v>
      </c>
      <c r="U115" s="77">
        <v>19</v>
      </c>
      <c r="V115" s="307">
        <f>IF([1]Финишки!$M$4=0," ",VLOOKUP(E115,[1]Финишки!$M$4:$N$100,2,FALSE))</f>
        <v>1.9618055555555555E-2</v>
      </c>
      <c r="W115" s="75">
        <f>V115-V101</f>
        <v>2.4074074074074067E-3</v>
      </c>
      <c r="X115" s="68" t="s">
        <v>179</v>
      </c>
      <c r="Y115" s="81" t="s">
        <v>204</v>
      </c>
    </row>
    <row r="116" spans="1:25" ht="28.5" customHeight="1">
      <c r="A116" s="88">
        <v>16</v>
      </c>
      <c r="B116" s="207" t="s">
        <v>293</v>
      </c>
      <c r="C116" s="205" t="s">
        <v>212</v>
      </c>
      <c r="D116" s="206" t="s">
        <v>153</v>
      </c>
      <c r="E116" s="69">
        <v>36</v>
      </c>
      <c r="F116" s="70" t="s">
        <v>108</v>
      </c>
      <c r="G116" s="71" t="s">
        <v>114</v>
      </c>
      <c r="H116" s="79">
        <f>IF([1]Финишки!$B$4=0," ",VLOOKUP(E116,[1]Финишки!$A$4:$B$100,2,FALSE))</f>
        <v>5.6712962962962958E-3</v>
      </c>
      <c r="I116" s="73">
        <v>17</v>
      </c>
      <c r="J116" s="79">
        <f>IF([1]Финишки!$E$4=0," ",VLOOKUP(E116,[1]Финишки!$D$4:$E$100,2,FALSE))</f>
        <v>5.8449074074074072E-3</v>
      </c>
      <c r="K116" s="266">
        <f t="shared" si="8"/>
        <v>1.7361111111111136E-4</v>
      </c>
      <c r="L116" s="73">
        <v>1</v>
      </c>
      <c r="M116" s="83">
        <f>IF([1]Финишки!$H$4=0," ",VLOOKUP(E116,[1]Финишки!$G$4:$H$100,2,FALSE))</f>
        <v>1.579861111111111E-2</v>
      </c>
      <c r="N116" s="268">
        <f t="shared" si="9"/>
        <v>9.9537037037037042E-3</v>
      </c>
      <c r="O116" s="77">
        <v>13</v>
      </c>
      <c r="P116" s="83">
        <f>IF([1]Финишки!$K$4=0," ",VLOOKUP(E116,[1]Финишки!$J$4:$K$100,2,FALSE))</f>
        <v>1.5972222222222224E-2</v>
      </c>
      <c r="Q116" s="266">
        <f t="shared" si="10"/>
        <v>1.7361111111111396E-4</v>
      </c>
      <c r="R116" s="77">
        <v>1</v>
      </c>
      <c r="S116" s="270">
        <f>IF([1]Финишки!$M$4=0," ",VLOOKUP(E116,[1]Финишки!$M$4:$N$100,2,FALSE))</f>
        <v>1.9756944444444445E-2</v>
      </c>
      <c r="T116" s="83">
        <f t="shared" si="11"/>
        <v>3.7847222222222206E-3</v>
      </c>
      <c r="U116" s="77">
        <v>20</v>
      </c>
      <c r="V116" s="271">
        <f>IF([1]Финишки!$M$4=0," ",VLOOKUP(E116,[1]Финишки!$M$4:$N$100,2,FALSE))</f>
        <v>1.9756944444444445E-2</v>
      </c>
      <c r="W116" s="83">
        <f>V116-V101</f>
        <v>2.5462962962962965E-3</v>
      </c>
      <c r="X116" s="68" t="s">
        <v>179</v>
      </c>
      <c r="Y116" s="81" t="s">
        <v>204</v>
      </c>
    </row>
    <row r="117" spans="1:25" ht="26.25" customHeight="1">
      <c r="A117" s="88">
        <v>17</v>
      </c>
      <c r="B117" s="202" t="s">
        <v>294</v>
      </c>
      <c r="C117" s="205" t="s">
        <v>276</v>
      </c>
      <c r="D117" s="206" t="s">
        <v>153</v>
      </c>
      <c r="E117" s="230">
        <v>46</v>
      </c>
      <c r="F117" s="86" t="s">
        <v>108</v>
      </c>
      <c r="G117" s="201" t="s">
        <v>109</v>
      </c>
      <c r="H117" s="309">
        <f>IF([1]Финишки!$B$4=0," ",VLOOKUP(E117,[1]Финишки!$A$4:$B$100,2,FALSE))</f>
        <v>5.7870370370370376E-3</v>
      </c>
      <c r="I117" s="73">
        <v>18</v>
      </c>
      <c r="J117" s="309">
        <f>IF([1]Финишки!$E$4=0," ",VLOOKUP(E117,[1]Финишки!$D$4:$E$100,2,FALSE))</f>
        <v>6.076388888888889E-3</v>
      </c>
      <c r="K117" s="310">
        <f t="shared" si="8"/>
        <v>2.893518518518514E-4</v>
      </c>
      <c r="L117" s="73">
        <v>16</v>
      </c>
      <c r="M117" s="311">
        <f>IF([1]Финишки!$H$4=0," ",VLOOKUP(E117,[1]Финишки!$G$4:$H$100,2,FALSE))</f>
        <v>1.6423611111111111E-2</v>
      </c>
      <c r="N117" s="204">
        <f t="shared" si="9"/>
        <v>1.0347222222222223E-2</v>
      </c>
      <c r="O117" s="77">
        <v>17</v>
      </c>
      <c r="P117" s="311">
        <f>IF([1]Финишки!$K$4=0," ",VLOOKUP(E117,[1]Финишки!$J$4:$K$100,2,FALSE))</f>
        <v>1.6631944444444446E-2</v>
      </c>
      <c r="Q117" s="310">
        <f t="shared" si="10"/>
        <v>2.0833333333333467E-4</v>
      </c>
      <c r="R117" s="77">
        <v>2</v>
      </c>
      <c r="S117" s="312">
        <f>IF([1]Финишки!$M$4=0," ",VLOOKUP(E117,[1]Финишки!$M$4:$N$100,2,FALSE))</f>
        <v>1.9780092592592592E-2</v>
      </c>
      <c r="T117" s="311">
        <f t="shared" si="11"/>
        <v>3.1481481481481464E-3</v>
      </c>
      <c r="U117" s="77">
        <v>12</v>
      </c>
      <c r="V117" s="307">
        <f>IF([1]Финишки!$M$4=0," ",VLOOKUP(E117,[1]Финишки!$M$4:$N$100,2,FALSE))</f>
        <v>1.9780092592592592E-2</v>
      </c>
      <c r="W117" s="311">
        <f>V117-V101</f>
        <v>2.5694444444444436E-3</v>
      </c>
      <c r="X117" s="68" t="s">
        <v>179</v>
      </c>
      <c r="Y117" s="81" t="s">
        <v>213</v>
      </c>
    </row>
    <row r="118" spans="1:25" ht="18" customHeight="1">
      <c r="A118" s="88">
        <v>18</v>
      </c>
      <c r="B118" s="202" t="s">
        <v>295</v>
      </c>
      <c r="C118" s="205" t="s">
        <v>212</v>
      </c>
      <c r="D118" s="206" t="s">
        <v>153</v>
      </c>
      <c r="E118" s="69">
        <v>32</v>
      </c>
      <c r="F118" s="86" t="s">
        <v>130</v>
      </c>
      <c r="G118" s="201" t="s">
        <v>172</v>
      </c>
      <c r="H118" s="72">
        <f>IF([1]Финишки!$B$4=0," ",VLOOKUP(E118,[1]Финишки!$A$4:$B$100,2,FALSE))</f>
        <v>5.6597222222222222E-3</v>
      </c>
      <c r="I118" s="73">
        <v>16</v>
      </c>
      <c r="J118" s="72">
        <f>IF([1]Финишки!$E$4=0," ",VLOOKUP(E118,[1]Финишки!$D$4:$E$100,2,FALSE))</f>
        <v>5.9375000000000009E-3</v>
      </c>
      <c r="K118" s="74">
        <f t="shared" si="8"/>
        <v>2.777777777777787E-4</v>
      </c>
      <c r="L118" s="73">
        <v>14</v>
      </c>
      <c r="M118" s="75">
        <f>IF([1]Финишки!$H$4=0," ",VLOOKUP(E118,[1]Финишки!$G$4:$H$100,2,FALSE))</f>
        <v>1.6446759259259262E-2</v>
      </c>
      <c r="N118" s="200">
        <f t="shared" si="9"/>
        <v>1.050925925925926E-2</v>
      </c>
      <c r="O118" s="77">
        <v>18</v>
      </c>
      <c r="P118" s="75">
        <f>IF([1]Финишки!$K$4=0," ",VLOOKUP(E118,[1]Финишки!$J$4:$K$100,2,FALSE))</f>
        <v>1.6712962962962961E-2</v>
      </c>
      <c r="Q118" s="74">
        <f t="shared" si="10"/>
        <v>2.6620370370369906E-4</v>
      </c>
      <c r="R118" s="77">
        <v>11</v>
      </c>
      <c r="S118" s="76">
        <f>IF([1]Финишки!$M$4=0," ",VLOOKUP(E118,[1]Финишки!$M$4:$N$100,2,FALSE))</f>
        <v>1.9861111111111111E-2</v>
      </c>
      <c r="T118" s="75">
        <f t="shared" si="11"/>
        <v>3.1481481481481499E-3</v>
      </c>
      <c r="U118" s="77">
        <v>13</v>
      </c>
      <c r="V118" s="307">
        <f>IF([1]Финишки!$M$4=0," ",VLOOKUP(E118,[1]Финишки!$M$4:$N$100,2,FALSE))</f>
        <v>1.9861111111111111E-2</v>
      </c>
      <c r="W118" s="75">
        <f>V118-V101</f>
        <v>2.6504629629629621E-3</v>
      </c>
      <c r="X118" s="68" t="s">
        <v>179</v>
      </c>
      <c r="Y118" s="90" t="s">
        <v>176</v>
      </c>
    </row>
    <row r="119" spans="1:25" ht="18" customHeight="1">
      <c r="A119" s="88">
        <v>19</v>
      </c>
      <c r="B119" s="202" t="s">
        <v>296</v>
      </c>
      <c r="C119" s="205" t="s">
        <v>208</v>
      </c>
      <c r="D119" s="206" t="s">
        <v>153</v>
      </c>
      <c r="E119" s="230">
        <v>45</v>
      </c>
      <c r="F119" s="86" t="s">
        <v>108</v>
      </c>
      <c r="G119" s="201" t="s">
        <v>109</v>
      </c>
      <c r="H119" s="309">
        <f>IF([1]Финишки!$B$4=0," ",VLOOKUP(E119,[1]Финишки!$A$4:$B$100,2,FALSE))</f>
        <v>5.6018518518518518E-3</v>
      </c>
      <c r="I119" s="73">
        <v>13</v>
      </c>
      <c r="J119" s="309">
        <f>IF([1]Финишки!$E$4=0," ",VLOOKUP(E119,[1]Финишки!$D$4:$E$100,2,FALSE))</f>
        <v>5.8333333333333336E-3</v>
      </c>
      <c r="K119" s="310">
        <f t="shared" si="8"/>
        <v>2.3148148148148182E-4</v>
      </c>
      <c r="L119" s="73">
        <v>8</v>
      </c>
      <c r="M119" s="311">
        <f>IF([1]Финишки!$H$4=0," ",VLOOKUP(E119,[1]Финишки!$G$4:$H$100,2,FALSE))</f>
        <v>1.7152777777777777E-2</v>
      </c>
      <c r="N119" s="204">
        <f t="shared" si="9"/>
        <v>1.1319444444444444E-2</v>
      </c>
      <c r="O119" s="77">
        <v>19</v>
      </c>
      <c r="P119" s="311">
        <f>IF([1]Финишки!$K$4=0," ",VLOOKUP(E119,[1]Финишки!$J$4:$K$100,2,FALSE))</f>
        <v>1.7361111111111112E-2</v>
      </c>
      <c r="Q119" s="310">
        <f t="shared" si="10"/>
        <v>2.0833333333333467E-4</v>
      </c>
      <c r="R119" s="77">
        <v>2</v>
      </c>
      <c r="S119" s="312">
        <f>IF([1]Финишки!$M$4=0," ",VLOOKUP(E119,[1]Финишки!$M$4:$N$100,2,FALSE))</f>
        <v>2.0787037037037038E-2</v>
      </c>
      <c r="T119" s="311">
        <f t="shared" si="11"/>
        <v>3.425925925925926E-3</v>
      </c>
      <c r="U119" s="77">
        <v>18</v>
      </c>
      <c r="V119" s="307">
        <f>IF([1]Финишки!$M$4=0," ",VLOOKUP(E119,[1]Финишки!$M$4:$N$100,2,FALSE))</f>
        <v>2.0787037037037038E-2</v>
      </c>
      <c r="W119" s="311">
        <f>V119-V101</f>
        <v>3.5763888888888894E-3</v>
      </c>
      <c r="X119" s="68" t="s">
        <v>179</v>
      </c>
      <c r="Y119" s="90" t="s">
        <v>180</v>
      </c>
    </row>
    <row r="120" spans="1:25" ht="18" customHeight="1">
      <c r="A120" s="88">
        <v>20</v>
      </c>
      <c r="B120" s="202" t="s">
        <v>297</v>
      </c>
      <c r="C120" s="205" t="s">
        <v>208</v>
      </c>
      <c r="D120" s="206" t="s">
        <v>184</v>
      </c>
      <c r="E120" s="69">
        <v>44</v>
      </c>
      <c r="F120" s="86" t="s">
        <v>108</v>
      </c>
      <c r="G120" s="201" t="s">
        <v>109</v>
      </c>
      <c r="H120" s="72">
        <f>IF([1]Финишки!$B$4=0," ",VLOOKUP(E120,[1]Финишки!$A$4:$B$100,2,FALSE))</f>
        <v>5.5555555555555558E-3</v>
      </c>
      <c r="I120" s="73">
        <v>12</v>
      </c>
      <c r="J120" s="72">
        <f>IF([1]Финишки!$E$4=0," ",VLOOKUP(E120,[1]Финишки!$D$4:$E$100,2,FALSE))</f>
        <v>5.9027777777777776E-3</v>
      </c>
      <c r="K120" s="74">
        <f t="shared" si="8"/>
        <v>3.4722222222222186E-4</v>
      </c>
      <c r="L120" s="73">
        <v>18</v>
      </c>
      <c r="M120" s="75">
        <f>IF([1]Финишки!$H$4=0," ",VLOOKUP(E120,[1]Финишки!$G$4:$H$100,2,FALSE))</f>
        <v>1.8333333333333333E-2</v>
      </c>
      <c r="N120" s="200">
        <f t="shared" si="9"/>
        <v>1.2430555555555556E-2</v>
      </c>
      <c r="O120" s="77">
        <v>20</v>
      </c>
      <c r="P120" s="75">
        <f>IF([1]Финишки!$K$4=0," ",VLOOKUP(E120,[1]Финишки!$J$4:$K$100,2,FALSE))</f>
        <v>1.8865740740740742E-2</v>
      </c>
      <c r="Q120" s="74">
        <f t="shared" si="10"/>
        <v>5.3240740740740852E-4</v>
      </c>
      <c r="R120" s="77">
        <v>21</v>
      </c>
      <c r="S120" s="76">
        <f>IF([1]Финишки!$M$4=0," ",VLOOKUP(E120,[1]Финишки!$M$4:$N$100,2,FALSE))</f>
        <v>2.1805555555555554E-2</v>
      </c>
      <c r="T120" s="75">
        <f t="shared" si="11"/>
        <v>2.9398148148148118E-3</v>
      </c>
      <c r="U120" s="77">
        <v>4</v>
      </c>
      <c r="V120" s="307">
        <f>IF([1]Финишки!$M$4=0," ",VLOOKUP(E120,[1]Финишки!$M$4:$N$100,2,FALSE))</f>
        <v>2.1805555555555554E-2</v>
      </c>
      <c r="W120" s="75">
        <f>V120-V101</f>
        <v>4.5949074074074052E-3</v>
      </c>
      <c r="X120" s="68" t="s">
        <v>173</v>
      </c>
      <c r="Y120" s="90" t="s">
        <v>180</v>
      </c>
    </row>
    <row r="121" spans="1:25" ht="18" customHeight="1" thickBot="1">
      <c r="A121" s="88">
        <v>21</v>
      </c>
      <c r="B121" s="207" t="s">
        <v>298</v>
      </c>
      <c r="C121" s="208">
        <v>1996</v>
      </c>
      <c r="D121" s="206" t="s">
        <v>153</v>
      </c>
      <c r="E121" s="69">
        <v>33</v>
      </c>
      <c r="F121" s="86" t="s">
        <v>130</v>
      </c>
      <c r="G121" s="86" t="s">
        <v>172</v>
      </c>
      <c r="H121" s="72">
        <f>IF([1]Финишки!$B$4=0," ",VLOOKUP(E121,[1]Финишки!$A$4:$B$100,2,FALSE))</f>
        <v>6.3541666666666668E-3</v>
      </c>
      <c r="I121" s="73">
        <v>21</v>
      </c>
      <c r="J121" s="72">
        <f>IF([1]Финишки!$E$4=0," ",VLOOKUP(E121,[1]Финишки!$D$4:$E$100,2,FALSE))</f>
        <v>6.8402777777777776E-3</v>
      </c>
      <c r="K121" s="74">
        <f t="shared" si="8"/>
        <v>4.8611111111111077E-4</v>
      </c>
      <c r="L121" s="73">
        <v>21</v>
      </c>
      <c r="M121" s="75">
        <f>IF([1]Финишки!$H$4=0," ",VLOOKUP(E121,[1]Финишки!$G$4:$H$100,2,FALSE))</f>
        <v>1.9861111111111111E-2</v>
      </c>
      <c r="N121" s="200">
        <f t="shared" si="9"/>
        <v>1.3020833333333332E-2</v>
      </c>
      <c r="O121" s="77">
        <v>21</v>
      </c>
      <c r="P121" s="75">
        <f>IF([1]Финишки!$K$4=0," ",VLOOKUP(E121,[1]Финишки!$J$4:$K$100,2,FALSE))</f>
        <v>2.0208333333333335E-2</v>
      </c>
      <c r="Q121" s="74">
        <f t="shared" si="10"/>
        <v>3.4722222222222446E-4</v>
      </c>
      <c r="R121" s="77">
        <v>20</v>
      </c>
      <c r="S121" s="76">
        <f>IF([1]Финишки!$M$4=0," ",VLOOKUP(E121,[1]Финишки!$M$4:$N$100,2,FALSE))</f>
        <v>2.4201388888888887E-2</v>
      </c>
      <c r="T121" s="75">
        <f t="shared" si="11"/>
        <v>3.9930555555555518E-3</v>
      </c>
      <c r="U121" s="77">
        <v>21</v>
      </c>
      <c r="V121" s="307">
        <f>IF([1]Финишки!$M$4=0," ",VLOOKUP(E121,[1]Финишки!$M$4:$N$100,2,FALSE))</f>
        <v>2.4201388888888887E-2</v>
      </c>
      <c r="W121" s="75">
        <f>V121-V101</f>
        <v>6.9907407407407383E-3</v>
      </c>
      <c r="X121" s="68" t="s">
        <v>200</v>
      </c>
      <c r="Y121" s="303" t="s">
        <v>133</v>
      </c>
    </row>
    <row r="122" spans="1:25">
      <c r="A122" s="137" t="s">
        <v>81</v>
      </c>
      <c r="B122" s="138"/>
      <c r="C122" s="138"/>
      <c r="D122" s="138"/>
      <c r="E122" s="139"/>
      <c r="F122" s="137" t="s">
        <v>82</v>
      </c>
      <c r="G122" s="139"/>
      <c r="H122" s="140" t="s">
        <v>83</v>
      </c>
      <c r="I122" s="141"/>
      <c r="J122" s="141"/>
      <c r="K122" s="141"/>
      <c r="L122" s="141"/>
      <c r="M122" s="142"/>
      <c r="N122" s="143" t="s">
        <v>84</v>
      </c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5"/>
    </row>
    <row r="123" spans="1:25">
      <c r="A123" s="146"/>
      <c r="B123" s="147"/>
      <c r="C123" s="147"/>
      <c r="D123" s="147"/>
      <c r="E123" s="148"/>
      <c r="F123" s="146"/>
      <c r="G123" s="148"/>
      <c r="H123" s="149" t="s">
        <v>85</v>
      </c>
      <c r="I123" s="150"/>
      <c r="J123" s="151" t="s">
        <v>86</v>
      </c>
      <c r="K123" s="152" t="s">
        <v>86</v>
      </c>
      <c r="L123" s="151"/>
      <c r="M123" s="153"/>
      <c r="N123" s="154" t="s">
        <v>87</v>
      </c>
      <c r="O123" s="155" t="s">
        <v>88</v>
      </c>
      <c r="P123" s="156"/>
      <c r="Q123" s="157"/>
      <c r="R123" s="158"/>
      <c r="S123" s="159"/>
      <c r="T123" s="159"/>
      <c r="U123" s="159"/>
      <c r="V123" s="155" t="s">
        <v>89</v>
      </c>
      <c r="W123" s="160"/>
      <c r="X123" s="161" t="s">
        <v>90</v>
      </c>
      <c r="Y123" s="162"/>
    </row>
    <row r="124" spans="1:25" ht="15.75" thickBot="1">
      <c r="A124" s="163" t="s">
        <v>91</v>
      </c>
      <c r="B124" s="164"/>
      <c r="C124" s="164"/>
      <c r="D124" s="164"/>
      <c r="E124" s="165"/>
      <c r="F124" s="163" t="s">
        <v>91</v>
      </c>
      <c r="G124" s="165"/>
      <c r="H124" s="166">
        <v>22</v>
      </c>
      <c r="I124" s="167"/>
      <c r="J124" s="168">
        <v>-16</v>
      </c>
      <c r="K124" s="166">
        <v>22</v>
      </c>
      <c r="L124" s="169"/>
      <c r="M124" s="167"/>
      <c r="N124" s="170">
        <v>21</v>
      </c>
      <c r="O124" s="171" t="s">
        <v>92</v>
      </c>
      <c r="P124" s="169"/>
      <c r="Q124" s="167"/>
      <c r="R124" s="105"/>
      <c r="S124" s="172"/>
      <c r="T124" s="172"/>
      <c r="U124" s="172"/>
      <c r="V124" s="173" t="s">
        <v>92</v>
      </c>
      <c r="W124" s="174"/>
      <c r="X124" s="175"/>
      <c r="Y124" s="301" t="s">
        <v>92</v>
      </c>
    </row>
    <row r="125" spans="1:25" ht="15.75" thickBot="1">
      <c r="A125" s="131"/>
      <c r="B125" s="176"/>
      <c r="C125" s="131"/>
      <c r="D125" s="131"/>
      <c r="E125" s="131"/>
      <c r="F125" s="131"/>
      <c r="G125" s="131"/>
      <c r="H125" s="133"/>
      <c r="I125" s="133"/>
      <c r="J125" s="133"/>
      <c r="K125" s="133"/>
      <c r="L125" s="133"/>
      <c r="M125" s="133"/>
      <c r="N125" s="134"/>
      <c r="O125" s="134"/>
      <c r="P125" s="133"/>
      <c r="Q125" s="133"/>
      <c r="R125" s="133"/>
      <c r="S125" s="133"/>
      <c r="T125" s="133"/>
      <c r="U125" s="133"/>
      <c r="V125" s="133"/>
      <c r="W125" s="136"/>
      <c r="X125" s="136"/>
      <c r="Y125" s="136"/>
    </row>
    <row r="126" spans="1:25">
      <c r="A126" s="177" t="s">
        <v>18</v>
      </c>
      <c r="B126" s="178"/>
      <c r="C126" s="178"/>
      <c r="D126" s="178"/>
      <c r="E126" s="178"/>
      <c r="F126" s="178"/>
      <c r="G126" s="179"/>
      <c r="H126" s="133"/>
      <c r="I126" s="133"/>
      <c r="J126" s="133"/>
      <c r="K126" s="133"/>
      <c r="L126" s="133"/>
      <c r="M126" s="133"/>
      <c r="N126" s="134"/>
      <c r="O126" s="180"/>
      <c r="P126" s="181" t="s">
        <v>93</v>
      </c>
      <c r="Q126" s="182"/>
      <c r="R126" s="182"/>
      <c r="S126" s="182"/>
      <c r="T126" s="182"/>
      <c r="U126" s="182"/>
      <c r="V126" s="182"/>
      <c r="W126" s="182"/>
      <c r="X126" s="182"/>
      <c r="Y126" s="183"/>
    </row>
    <row r="127" spans="1:25">
      <c r="A127" s="184"/>
      <c r="B127" s="185"/>
      <c r="C127" s="186"/>
      <c r="D127" s="186"/>
      <c r="E127" s="186"/>
      <c r="F127" s="186"/>
      <c r="G127" s="187"/>
      <c r="H127" s="133"/>
      <c r="I127" s="133"/>
      <c r="J127" s="133"/>
      <c r="K127" s="133"/>
      <c r="L127" s="133"/>
      <c r="M127" s="133"/>
      <c r="N127" s="134"/>
      <c r="O127" s="134"/>
      <c r="P127" s="188"/>
      <c r="Q127" s="189"/>
      <c r="R127" s="188"/>
      <c r="S127" s="188"/>
      <c r="T127" s="188"/>
      <c r="U127" s="188"/>
      <c r="V127" s="188"/>
      <c r="W127" s="190"/>
      <c r="X127" s="190"/>
      <c r="Y127" s="191"/>
    </row>
    <row r="128" spans="1:25" ht="15.75" thickBot="1">
      <c r="A128" s="163" t="s">
        <v>94</v>
      </c>
      <c r="B128" s="164"/>
      <c r="C128" s="164"/>
      <c r="D128" s="164"/>
      <c r="E128" s="164"/>
      <c r="F128" s="164"/>
      <c r="G128" s="165"/>
      <c r="H128" s="192"/>
      <c r="I128" s="192"/>
      <c r="J128" s="192"/>
      <c r="K128" s="192"/>
      <c r="L128" s="192"/>
      <c r="M128" s="192"/>
      <c r="N128" s="192"/>
      <c r="O128" s="193"/>
      <c r="P128" s="194" t="s">
        <v>95</v>
      </c>
      <c r="Q128" s="164"/>
      <c r="R128" s="164"/>
      <c r="S128" s="164"/>
      <c r="T128" s="164"/>
      <c r="U128" s="164"/>
      <c r="V128" s="164"/>
      <c r="W128" s="164"/>
      <c r="X128" s="164"/>
      <c r="Y128" s="165"/>
    </row>
    <row r="129" spans="1:25">
      <c r="A129" s="1" t="s">
        <v>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</row>
    <row r="130" spans="1:25">
      <c r="A130" s="4" t="s">
        <v>1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</row>
    <row r="131" spans="1:25">
      <c r="A131" s="4" t="s">
        <v>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</row>
    <row r="132" spans="1:25" ht="18">
      <c r="A132" s="7" t="s">
        <v>186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</row>
    <row r="133" spans="1:25" ht="18">
      <c r="A133" s="7" t="s">
        <v>187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</row>
    <row r="134" spans="1:25">
      <c r="A134" s="10" t="s">
        <v>164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>
      <c r="A135" s="12" t="s">
        <v>299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>
      <c r="A137" s="14"/>
      <c r="B137" s="14"/>
      <c r="Q137" s="14" t="s">
        <v>6</v>
      </c>
      <c r="R137" s="14"/>
      <c r="S137" s="14"/>
      <c r="T137" s="14"/>
      <c r="U137" s="14"/>
      <c r="V137" s="14"/>
      <c r="W137" s="14"/>
      <c r="X137" s="14"/>
      <c r="Y137" s="14"/>
    </row>
    <row r="138" spans="1:25">
      <c r="A138" s="14" t="s">
        <v>7</v>
      </c>
      <c r="B138" s="14"/>
      <c r="I138" s="15"/>
      <c r="K138" s="16"/>
      <c r="L138" s="16"/>
      <c r="M138" s="16"/>
      <c r="N138" s="16"/>
      <c r="O138" s="16"/>
      <c r="P138" s="16"/>
      <c r="Q138" s="17" t="s">
        <v>218</v>
      </c>
      <c r="R138" s="17"/>
      <c r="S138" s="17"/>
      <c r="T138" s="17"/>
      <c r="U138" s="17"/>
      <c r="V138" s="17"/>
      <c r="W138" s="17"/>
      <c r="X138" s="17"/>
      <c r="Y138" s="17"/>
    </row>
    <row r="139" spans="1:25" ht="15.75" thickBot="1">
      <c r="A139" s="18" t="s">
        <v>9</v>
      </c>
      <c r="B139" s="18"/>
      <c r="D139" s="19"/>
      <c r="E139" s="19" t="s">
        <v>10</v>
      </c>
      <c r="F139" s="19"/>
      <c r="G139" s="19"/>
      <c r="H139" s="19"/>
      <c r="I139" s="15"/>
      <c r="K139" s="16"/>
      <c r="L139" s="16"/>
      <c r="M139" s="16"/>
      <c r="N139" s="16"/>
      <c r="O139" s="16"/>
      <c r="P139" s="16"/>
      <c r="Q139" s="17" t="s">
        <v>219</v>
      </c>
      <c r="R139" s="17"/>
      <c r="S139" s="17"/>
      <c r="T139" s="17"/>
      <c r="U139" s="17"/>
      <c r="V139" s="17"/>
      <c r="W139" s="17"/>
      <c r="X139" s="17"/>
      <c r="Y139" s="17"/>
    </row>
    <row r="140" spans="1:25">
      <c r="A140" s="20" t="s">
        <v>12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0" t="s">
        <v>13</v>
      </c>
      <c r="R140" s="21"/>
      <c r="S140" s="21"/>
      <c r="T140" s="21"/>
      <c r="U140" s="21"/>
      <c r="V140" s="21"/>
      <c r="W140" s="21"/>
      <c r="X140" s="21"/>
      <c r="Y140" s="22"/>
    </row>
    <row r="141" spans="1:25">
      <c r="A141" s="38" t="s">
        <v>14</v>
      </c>
      <c r="B141" s="26"/>
      <c r="C141" s="26"/>
      <c r="D141" s="34"/>
      <c r="E141" s="34"/>
      <c r="F141" s="34"/>
      <c r="G141" s="26" t="s">
        <v>15</v>
      </c>
      <c r="H141" s="26"/>
      <c r="I141" s="26"/>
      <c r="J141" s="27"/>
      <c r="K141" s="34"/>
      <c r="L141" s="34"/>
      <c r="M141" s="34"/>
      <c r="N141" s="34"/>
      <c r="O141" s="34"/>
      <c r="P141" s="36"/>
      <c r="Q141" s="29"/>
      <c r="R141" s="30"/>
      <c r="S141" s="30"/>
      <c r="T141" s="30"/>
      <c r="U141" s="30"/>
      <c r="V141" s="31" t="s">
        <v>16</v>
      </c>
      <c r="W141" s="30" t="s">
        <v>17</v>
      </c>
      <c r="X141" s="30"/>
      <c r="Y141" s="32" t="s">
        <v>16</v>
      </c>
    </row>
    <row r="142" spans="1:25">
      <c r="A142" s="29" t="s">
        <v>18</v>
      </c>
      <c r="B142" s="33"/>
      <c r="C142" s="33"/>
      <c r="D142" s="34"/>
      <c r="E142" s="34"/>
      <c r="F142" s="34"/>
      <c r="G142" s="26" t="s">
        <v>19</v>
      </c>
      <c r="H142" s="26"/>
      <c r="I142" s="26"/>
      <c r="J142" s="27"/>
      <c r="K142" s="35"/>
      <c r="L142" s="35"/>
      <c r="M142" s="35"/>
      <c r="N142" s="35"/>
      <c r="O142" s="35"/>
      <c r="P142" s="36"/>
      <c r="Q142" s="29" t="s">
        <v>20</v>
      </c>
      <c r="R142" s="33"/>
      <c r="S142" s="33"/>
      <c r="T142" s="33"/>
      <c r="U142" s="33"/>
      <c r="V142" s="35" t="s">
        <v>168</v>
      </c>
      <c r="W142" s="35" t="s">
        <v>220</v>
      </c>
      <c r="X142" s="33"/>
      <c r="Y142" s="37" t="s">
        <v>221</v>
      </c>
    </row>
    <row r="143" spans="1:25">
      <c r="A143" s="38" t="s">
        <v>24</v>
      </c>
      <c r="B143" s="26"/>
      <c r="C143" s="26"/>
      <c r="D143" s="34"/>
      <c r="E143" s="34"/>
      <c r="F143" s="34"/>
      <c r="G143" s="26" t="s">
        <v>25</v>
      </c>
      <c r="H143" s="26"/>
      <c r="I143" s="26"/>
      <c r="J143" s="27"/>
      <c r="K143" s="34"/>
      <c r="L143" s="34"/>
      <c r="M143" s="34"/>
      <c r="N143" s="34"/>
      <c r="O143" s="34"/>
      <c r="P143" s="39"/>
      <c r="Q143" s="29"/>
      <c r="R143" s="33"/>
      <c r="S143" s="33"/>
      <c r="T143" s="33"/>
      <c r="U143" s="33"/>
      <c r="V143" s="35"/>
      <c r="W143" s="35"/>
      <c r="X143" s="33"/>
      <c r="Y143" s="37"/>
    </row>
    <row r="144" spans="1:25">
      <c r="A144" s="40"/>
      <c r="B144" s="41"/>
      <c r="C144" s="42"/>
      <c r="D144" s="42"/>
      <c r="E144" s="42"/>
      <c r="F144" s="42"/>
      <c r="G144" s="43" t="s">
        <v>26</v>
      </c>
      <c r="H144" s="43"/>
      <c r="I144" s="43"/>
      <c r="J144" s="44"/>
      <c r="K144" s="45"/>
      <c r="L144" s="45"/>
      <c r="M144" s="45"/>
      <c r="N144" s="45"/>
      <c r="O144" s="45"/>
      <c r="P144" s="46"/>
      <c r="Q144" s="29" t="s">
        <v>27</v>
      </c>
      <c r="R144" s="33"/>
      <c r="S144" s="33"/>
      <c r="T144" s="33"/>
      <c r="U144" s="33"/>
      <c r="V144" s="47" t="s">
        <v>222</v>
      </c>
      <c r="W144" s="47">
        <v>8</v>
      </c>
      <c r="X144" s="47"/>
      <c r="Y144" s="48">
        <v>3</v>
      </c>
    </row>
    <row r="145" spans="1:25" ht="15.75" thickBot="1">
      <c r="A145" s="49"/>
      <c r="B145" s="50"/>
      <c r="C145" s="51"/>
      <c r="D145" s="51"/>
      <c r="E145" s="51"/>
      <c r="F145" s="51"/>
      <c r="G145" s="52" t="s">
        <v>28</v>
      </c>
      <c r="H145" s="52"/>
      <c r="I145" s="52"/>
      <c r="J145" s="53"/>
      <c r="K145" s="54"/>
      <c r="L145" s="54"/>
      <c r="M145" s="54"/>
      <c r="N145" s="54"/>
      <c r="O145" s="54"/>
      <c r="P145" s="55"/>
      <c r="Q145" s="56"/>
      <c r="R145" s="57"/>
      <c r="S145" s="57"/>
      <c r="T145" s="57"/>
      <c r="U145" s="57"/>
      <c r="V145" s="58"/>
      <c r="W145" s="58"/>
      <c r="X145" s="58"/>
      <c r="Y145" s="59"/>
    </row>
    <row r="146" spans="1:25" ht="15.75" thickBot="1">
      <c r="A146" s="18"/>
      <c r="B146" s="18"/>
      <c r="C146" s="19"/>
      <c r="D146" s="19"/>
      <c r="E146" s="19"/>
      <c r="F146" s="19"/>
      <c r="G146" s="19"/>
      <c r="H146" s="19"/>
      <c r="I146" s="15"/>
      <c r="K146" s="16"/>
      <c r="L146" s="16"/>
      <c r="M146" s="16"/>
      <c r="N146" s="16"/>
      <c r="O146" s="16"/>
      <c r="P146" s="16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1:25" ht="23.25" thickBot="1">
      <c r="A147" s="61" t="s">
        <v>29</v>
      </c>
      <c r="B147" s="62" t="s">
        <v>30</v>
      </c>
      <c r="C147" s="62" t="s">
        <v>31</v>
      </c>
      <c r="D147" s="62" t="s">
        <v>32</v>
      </c>
      <c r="E147" s="63" t="s">
        <v>33</v>
      </c>
      <c r="F147" s="63" t="s">
        <v>34</v>
      </c>
      <c r="G147" s="63" t="s">
        <v>35</v>
      </c>
      <c r="H147" s="63" t="s">
        <v>223</v>
      </c>
      <c r="I147" s="62" t="s">
        <v>37</v>
      </c>
      <c r="J147" s="62" t="s">
        <v>38</v>
      </c>
      <c r="K147" s="62" t="s">
        <v>39</v>
      </c>
      <c r="L147" s="62" t="s">
        <v>37</v>
      </c>
      <c r="M147" s="62" t="s">
        <v>40</v>
      </c>
      <c r="N147" s="63" t="s">
        <v>224</v>
      </c>
      <c r="O147" s="62" t="s">
        <v>37</v>
      </c>
      <c r="P147" s="62" t="s">
        <v>42</v>
      </c>
      <c r="Q147" s="62" t="s">
        <v>43</v>
      </c>
      <c r="R147" s="62" t="s">
        <v>37</v>
      </c>
      <c r="S147" s="63" t="s">
        <v>44</v>
      </c>
      <c r="T147" s="63" t="s">
        <v>225</v>
      </c>
      <c r="U147" s="63" t="s">
        <v>37</v>
      </c>
      <c r="V147" s="63" t="s">
        <v>46</v>
      </c>
      <c r="W147" s="63" t="s">
        <v>47</v>
      </c>
      <c r="X147" s="63" t="s">
        <v>48</v>
      </c>
      <c r="Y147" s="64" t="s">
        <v>49</v>
      </c>
    </row>
    <row r="148" spans="1:25" ht="17.100000000000001" customHeight="1">
      <c r="A148" s="65">
        <v>1</v>
      </c>
      <c r="B148" s="85" t="s">
        <v>300</v>
      </c>
      <c r="C148" s="89">
        <v>1994</v>
      </c>
      <c r="D148" s="68" t="s">
        <v>59</v>
      </c>
      <c r="E148" s="69">
        <v>60</v>
      </c>
      <c r="F148" s="82" t="s">
        <v>108</v>
      </c>
      <c r="G148" s="82" t="s">
        <v>109</v>
      </c>
      <c r="H148" s="72">
        <f>IF([1]Финишки!$B$4=0," ",VLOOKUP(E148,[1]Финишки!$A$4:$B$100,2,FALSE))</f>
        <v>1.1898148148148149E-2</v>
      </c>
      <c r="I148" s="73">
        <v>5</v>
      </c>
      <c r="J148" s="72">
        <f>IF([1]Финишки!$E$4=0," ",VLOOKUP(E148,[1]Финишки!$D$4:$E$100,2,FALSE))</f>
        <v>1.2037037037037035E-2</v>
      </c>
      <c r="K148" s="74">
        <f t="shared" ref="K148:K157" si="12">IF(J148=" "," ",J148-H148)</f>
        <v>1.3888888888888631E-4</v>
      </c>
      <c r="L148" s="73">
        <v>1</v>
      </c>
      <c r="M148" s="75">
        <f>IF([1]Финишки!$H$4=0," ",VLOOKUP(E148,[1]Финишки!$G$4:$H$100,2,FALSE))</f>
        <v>3.5138888888888893E-2</v>
      </c>
      <c r="N148" s="200">
        <f t="shared" ref="N148:N156" si="13">IF(M148=" "," ",M148-J148)</f>
        <v>2.310185185185186E-2</v>
      </c>
      <c r="O148" s="77">
        <v>2</v>
      </c>
      <c r="P148" s="75">
        <f>IF([1]Финишки!$K$4=0," ",VLOOKUP(E148,[1]Финишки!$J$4:$K$100,2,FALSE))</f>
        <v>3.5370370370370365E-2</v>
      </c>
      <c r="Q148" s="74">
        <f t="shared" ref="Q148:Q156" si="14">IF(P148=" "," ",P148-M148)</f>
        <v>2.3148148148147141E-4</v>
      </c>
      <c r="R148" s="77">
        <v>1</v>
      </c>
      <c r="S148" s="76">
        <f>IF([1]Финишки!$M$4=0," ",VLOOKUP(E148,[1]Финишки!$M$4:$N$100,2,FALSE))</f>
        <v>4.1145833333333333E-2</v>
      </c>
      <c r="T148" s="75">
        <f t="shared" ref="T148:T156" si="15">IF(S148=" "," ",S148-P148)</f>
        <v>5.7754629629629683E-3</v>
      </c>
      <c r="U148" s="77">
        <v>1</v>
      </c>
      <c r="V148" s="96">
        <f>IF([1]Финишки!$M$4=0," ",VLOOKUP(E148,[1]Финишки!$M$4:$N$100,2,FALSE))</f>
        <v>4.1145833333333333E-2</v>
      </c>
      <c r="W148" s="75">
        <v>0</v>
      </c>
      <c r="X148" s="68" t="s">
        <v>59</v>
      </c>
      <c r="Y148" s="81" t="s">
        <v>204</v>
      </c>
    </row>
    <row r="149" spans="1:25" ht="30" customHeight="1">
      <c r="A149" s="65">
        <v>2</v>
      </c>
      <c r="B149" s="85" t="s">
        <v>301</v>
      </c>
      <c r="C149" s="67" t="s">
        <v>302</v>
      </c>
      <c r="D149" s="68" t="s">
        <v>59</v>
      </c>
      <c r="E149" s="69">
        <v>59</v>
      </c>
      <c r="F149" s="82" t="s">
        <v>303</v>
      </c>
      <c r="G149" s="70" t="s">
        <v>304</v>
      </c>
      <c r="H149" s="72">
        <f>IF([1]Финишки!$B$4=0," ",VLOOKUP(E149,[1]Финишки!$A$4:$B$100,2,FALSE))</f>
        <v>1.1898148148148149E-2</v>
      </c>
      <c r="I149" s="73">
        <v>4</v>
      </c>
      <c r="J149" s="72">
        <f>IF([1]Финишки!$E$4=0," ",VLOOKUP(E149,[1]Финишки!$D$4:$E$100,2,FALSE))</f>
        <v>1.2060185185185186E-2</v>
      </c>
      <c r="K149" s="74">
        <f t="shared" si="12"/>
        <v>1.6203703703703692E-4</v>
      </c>
      <c r="L149" s="73">
        <v>4</v>
      </c>
      <c r="M149" s="75">
        <f>IF([1]Финишки!$H$4=0," ",VLOOKUP(E149,[1]Финишки!$G$4:$H$100,2,FALSE))</f>
        <v>3.5127314814814813E-2</v>
      </c>
      <c r="N149" s="200">
        <f t="shared" si="13"/>
        <v>2.3067129629629625E-2</v>
      </c>
      <c r="O149" s="77">
        <v>1</v>
      </c>
      <c r="P149" s="75">
        <f>IF([1]Финишки!$K$4=0," ",VLOOKUP(E149,[1]Финишки!$J$4:$K$100,2,FALSE))</f>
        <v>3.5370370370370365E-2</v>
      </c>
      <c r="Q149" s="74">
        <f t="shared" si="14"/>
        <v>2.4305555555555192E-4</v>
      </c>
      <c r="R149" s="77">
        <v>3</v>
      </c>
      <c r="S149" s="76">
        <f>IF([1]Финишки!$M$4=0," ",VLOOKUP(E149,[1]Финишки!$M$4:$N$100,2,FALSE))</f>
        <v>4.1146990740740741E-2</v>
      </c>
      <c r="T149" s="75">
        <f t="shared" si="15"/>
        <v>5.7766203703703764E-3</v>
      </c>
      <c r="U149" s="77">
        <v>2</v>
      </c>
      <c r="V149" s="96">
        <f>IF([1]Финишки!$M$4=0," ",VLOOKUP(E149,[1]Финишки!$M$4:$N$100,2,FALSE))</f>
        <v>4.1146990740740741E-2</v>
      </c>
      <c r="W149" s="75">
        <f>V149-V148</f>
        <v>1.1574074074080509E-6</v>
      </c>
      <c r="X149" s="68" t="s">
        <v>59</v>
      </c>
      <c r="Y149" s="81" t="s">
        <v>305</v>
      </c>
    </row>
    <row r="150" spans="1:25" ht="17.100000000000001" customHeight="1">
      <c r="A150" s="65">
        <v>3</v>
      </c>
      <c r="B150" s="85" t="s">
        <v>306</v>
      </c>
      <c r="C150" s="67" t="s">
        <v>302</v>
      </c>
      <c r="D150" s="68" t="s">
        <v>153</v>
      </c>
      <c r="E150" s="69">
        <v>66</v>
      </c>
      <c r="F150" s="86" t="s">
        <v>100</v>
      </c>
      <c r="G150" s="201" t="s">
        <v>281</v>
      </c>
      <c r="H150" s="72">
        <f>IF([1]Финишки!$B$4=0," ",VLOOKUP(E150,[1]Финишки!$A$4:$B$100,2,FALSE))</f>
        <v>1.1875000000000002E-2</v>
      </c>
      <c r="I150" s="73">
        <v>2</v>
      </c>
      <c r="J150" s="72">
        <f>IF([1]Финишки!$E$4=0," ",VLOOKUP(E150,[1]Финишки!$D$4:$E$100,2,FALSE))</f>
        <v>1.2025462962962962E-2</v>
      </c>
      <c r="K150" s="74">
        <f t="shared" si="12"/>
        <v>1.5046296296295988E-4</v>
      </c>
      <c r="L150" s="73">
        <v>3</v>
      </c>
      <c r="M150" s="75">
        <f>IF([1]Финишки!$H$4=0," ",VLOOKUP(E150,[1]Финишки!$G$4:$H$100,2,FALSE))</f>
        <v>3.6666666666666667E-2</v>
      </c>
      <c r="N150" s="200">
        <f t="shared" si="13"/>
        <v>2.4641203703703707E-2</v>
      </c>
      <c r="O150" s="77">
        <v>4</v>
      </c>
      <c r="P150" s="75">
        <f>IF([1]Финишки!$K$4=0," ",VLOOKUP(E150,[1]Финишки!$J$4:$K$100,2,FALSE))</f>
        <v>3.6909722222222226E-2</v>
      </c>
      <c r="Q150" s="74">
        <f t="shared" si="14"/>
        <v>2.4305555555555886E-4</v>
      </c>
      <c r="R150" s="77">
        <v>3</v>
      </c>
      <c r="S150" s="76">
        <f>IF([1]Финишки!$M$4=0," ",VLOOKUP(E150,[1]Финишки!$M$4:$N$100,2,FALSE))</f>
        <v>4.2916666666666665E-2</v>
      </c>
      <c r="T150" s="75">
        <f t="shared" si="15"/>
        <v>6.0069444444444398E-3</v>
      </c>
      <c r="U150" s="77">
        <v>3</v>
      </c>
      <c r="V150" s="78">
        <f>IF([1]Финишки!$M$4=0," ",VLOOKUP(E150,[1]Финишки!$M$4:$N$100,2,FALSE))</f>
        <v>4.2916666666666665E-2</v>
      </c>
      <c r="W150" s="83">
        <f>V150-V148</f>
        <v>1.7708333333333326E-3</v>
      </c>
      <c r="X150" s="68" t="s">
        <v>59</v>
      </c>
      <c r="Y150" s="81" t="s">
        <v>102</v>
      </c>
    </row>
    <row r="151" spans="1:25" ht="17.100000000000001" customHeight="1">
      <c r="A151" s="88">
        <v>4</v>
      </c>
      <c r="B151" s="85" t="s">
        <v>307</v>
      </c>
      <c r="C151" s="67" t="s">
        <v>302</v>
      </c>
      <c r="D151" s="68" t="s">
        <v>59</v>
      </c>
      <c r="E151" s="69">
        <v>65</v>
      </c>
      <c r="F151" s="86" t="s">
        <v>100</v>
      </c>
      <c r="G151" s="201" t="s">
        <v>281</v>
      </c>
      <c r="H151" s="72">
        <f>IF([1]Финишки!$B$4=0," ",VLOOKUP(E151,[1]Финишки!$A$4:$B$100,2,FALSE))</f>
        <v>1.1863425925925925E-2</v>
      </c>
      <c r="I151" s="73">
        <v>1</v>
      </c>
      <c r="J151" s="72">
        <f>IF([1]Финишки!$E$4=0," ",VLOOKUP(E151,[1]Финишки!$D$4:$E$100,2,FALSE))</f>
        <v>1.2048611111111112E-2</v>
      </c>
      <c r="K151" s="74">
        <f t="shared" si="12"/>
        <v>1.8518518518518753E-4</v>
      </c>
      <c r="L151" s="73">
        <v>5</v>
      </c>
      <c r="M151" s="75">
        <f>IF([1]Финишки!$H$4=0," ",VLOOKUP(E151,[1]Финишки!$G$4:$H$100,2,FALSE))</f>
        <v>3.6666666666666667E-2</v>
      </c>
      <c r="N151" s="200">
        <f t="shared" si="13"/>
        <v>2.4618055555555553E-2</v>
      </c>
      <c r="O151" s="77">
        <v>3</v>
      </c>
      <c r="P151" s="75">
        <f>IF([1]Финишки!$K$4=0," ",VLOOKUP(E151,[1]Финишки!$J$4:$K$100,2,FALSE))</f>
        <v>3.6898148148148145E-2</v>
      </c>
      <c r="Q151" s="74">
        <f t="shared" si="14"/>
        <v>2.3148148148147835E-4</v>
      </c>
      <c r="R151" s="77">
        <v>1</v>
      </c>
      <c r="S151" s="76">
        <f>IF([1]Финишки!$M$4=0," ",VLOOKUP(E151,[1]Финишки!$M$4:$N$100,2,FALSE))</f>
        <v>4.3645833333333335E-2</v>
      </c>
      <c r="T151" s="75">
        <f t="shared" si="15"/>
        <v>6.7476851851851899E-3</v>
      </c>
      <c r="U151" s="77">
        <v>6</v>
      </c>
      <c r="V151" s="78">
        <f>IF([1]Финишки!$M$4=0," ",VLOOKUP(E151,[1]Финишки!$M$4:$N$100,2,FALSE))</f>
        <v>4.3645833333333335E-2</v>
      </c>
      <c r="W151" s="75">
        <f>V151-V146</f>
        <v>4.3645833333333335E-2</v>
      </c>
      <c r="X151" s="68" t="s">
        <v>59</v>
      </c>
      <c r="Y151" s="81" t="s">
        <v>102</v>
      </c>
    </row>
    <row r="152" spans="1:25" ht="17.100000000000001" customHeight="1">
      <c r="A152" s="88">
        <v>5</v>
      </c>
      <c r="B152" s="66" t="s">
        <v>308</v>
      </c>
      <c r="C152" s="89">
        <v>1994</v>
      </c>
      <c r="D152" s="68" t="s">
        <v>59</v>
      </c>
      <c r="E152" s="69">
        <v>63</v>
      </c>
      <c r="F152" s="86" t="s">
        <v>73</v>
      </c>
      <c r="G152" s="201" t="s">
        <v>309</v>
      </c>
      <c r="H152" s="72">
        <f>IF([1]Финишки!$B$4=0," ",VLOOKUP(E152,[1]Финишки!$A$4:$B$100,2,FALSE))</f>
        <v>1.1979166666666666E-2</v>
      </c>
      <c r="I152" s="73">
        <v>7</v>
      </c>
      <c r="J152" s="72">
        <f>IF([1]Финишки!$E$4=0," ",VLOOKUP(E152,[1]Финишки!$D$4:$E$100,2,FALSE))</f>
        <v>1.2187500000000002E-2</v>
      </c>
      <c r="K152" s="74">
        <f t="shared" si="12"/>
        <v>2.0833333333333641E-4</v>
      </c>
      <c r="L152" s="73">
        <v>7</v>
      </c>
      <c r="M152" s="75">
        <f>IF([1]Финишки!$H$4=0," ",VLOOKUP(E152,[1]Финишки!$G$4:$H$100,2,FALSE))</f>
        <v>3.7997685185185183E-2</v>
      </c>
      <c r="N152" s="200">
        <f t="shared" si="13"/>
        <v>2.5810185185185179E-2</v>
      </c>
      <c r="O152" s="77">
        <v>7</v>
      </c>
      <c r="P152" s="75">
        <f>IF([1]Финишки!$K$4=0," ",VLOOKUP(E152,[1]Финишки!$J$4:$K$100,2,FALSE))</f>
        <v>3.8240740740740742E-2</v>
      </c>
      <c r="Q152" s="74">
        <f t="shared" si="14"/>
        <v>2.4305555555555886E-4</v>
      </c>
      <c r="R152" s="77">
        <v>3</v>
      </c>
      <c r="S152" s="76">
        <f>IF([1]Финишки!$M$4=0," ",VLOOKUP(E152,[1]Финишки!$M$4:$N$100,2,FALSE))</f>
        <v>4.4386574074074071E-2</v>
      </c>
      <c r="T152" s="75">
        <f t="shared" si="15"/>
        <v>6.1458333333333295E-3</v>
      </c>
      <c r="U152" s="77">
        <v>4</v>
      </c>
      <c r="V152" s="78">
        <f>IF([1]Финишки!$M$4=0," ",VLOOKUP(E152,[1]Финишки!$M$4:$N$100,2,FALSE))</f>
        <v>4.4386574074074071E-2</v>
      </c>
      <c r="W152" s="75">
        <f>V152-V149</f>
        <v>3.2395833333333304E-3</v>
      </c>
      <c r="X152" s="68" t="s">
        <v>153</v>
      </c>
      <c r="Y152" s="81" t="s">
        <v>310</v>
      </c>
    </row>
    <row r="153" spans="1:25" ht="17.100000000000001" customHeight="1">
      <c r="A153" s="88">
        <v>6</v>
      </c>
      <c r="B153" s="85" t="s">
        <v>311</v>
      </c>
      <c r="C153" s="67" t="s">
        <v>228</v>
      </c>
      <c r="D153" s="68" t="s">
        <v>59</v>
      </c>
      <c r="E153" s="69">
        <v>67</v>
      </c>
      <c r="F153" s="86" t="s">
        <v>108</v>
      </c>
      <c r="G153" s="86" t="s">
        <v>109</v>
      </c>
      <c r="H153" s="72">
        <f>IF([1]Финишки!$B$4=0," ",VLOOKUP(E153,[1]Финишки!$A$4:$B$100,2,FALSE))</f>
        <v>1.2731481481481481E-2</v>
      </c>
      <c r="I153" s="73">
        <v>8</v>
      </c>
      <c r="J153" s="72">
        <f>IF([1]Финишки!$E$4=0," ",VLOOKUP(E153,[1]Финишки!$D$4:$E$100,2,FALSE))</f>
        <v>1.2962962962962963E-2</v>
      </c>
      <c r="K153" s="74">
        <f t="shared" si="12"/>
        <v>2.3148148148148182E-4</v>
      </c>
      <c r="L153" s="73">
        <v>8</v>
      </c>
      <c r="M153" s="75">
        <f>IF([1]Финишки!$H$4=0," ",VLOOKUP(E153,[1]Финишки!$G$4:$H$100,2,FALSE))</f>
        <v>3.8055555555555558E-2</v>
      </c>
      <c r="N153" s="200">
        <f t="shared" si="13"/>
        <v>2.5092592592592597E-2</v>
      </c>
      <c r="O153" s="77">
        <v>6</v>
      </c>
      <c r="P153" s="75">
        <f>IF([1]Финишки!$K$4=0," ",VLOOKUP(E153,[1]Финишки!$J$4:$K$100,2,FALSE))</f>
        <v>3.8310185185185183E-2</v>
      </c>
      <c r="Q153" s="74">
        <f t="shared" si="14"/>
        <v>2.5462962962962549E-4</v>
      </c>
      <c r="R153" s="77">
        <v>6</v>
      </c>
      <c r="S153" s="76">
        <f>IF([1]Финишки!$M$4=0," ",VLOOKUP(E153,[1]Финишки!$M$4:$N$100,2,FALSE))</f>
        <v>4.447916666666666E-2</v>
      </c>
      <c r="T153" s="75">
        <f t="shared" si="15"/>
        <v>6.1689814814814767E-3</v>
      </c>
      <c r="U153" s="77">
        <v>5</v>
      </c>
      <c r="V153" s="78">
        <f>IF([1]Финишки!$M$4=0," ",VLOOKUP(E153,[1]Финишки!$M$4:$N$100,2,FALSE))</f>
        <v>4.447916666666666E-2</v>
      </c>
      <c r="W153" s="75">
        <f>V153-V149</f>
        <v>3.332175925925919E-3</v>
      </c>
      <c r="X153" s="68" t="s">
        <v>153</v>
      </c>
      <c r="Y153" s="81" t="s">
        <v>312</v>
      </c>
    </row>
    <row r="154" spans="1:25" ht="17.100000000000001" customHeight="1">
      <c r="A154" s="88">
        <v>7</v>
      </c>
      <c r="B154" s="202" t="s">
        <v>313</v>
      </c>
      <c r="C154" s="205" t="s">
        <v>276</v>
      </c>
      <c r="D154" s="206" t="s">
        <v>59</v>
      </c>
      <c r="E154" s="69">
        <v>48</v>
      </c>
      <c r="F154" s="86" t="s">
        <v>76</v>
      </c>
      <c r="G154" s="201" t="s">
        <v>121</v>
      </c>
      <c r="H154" s="72">
        <f>IF([1]Финишки!$B$4=0," ",VLOOKUP(E154,[1]Финишки!$A$4:$B$100,2,FALSE))</f>
        <v>1.1898148148148149E-2</v>
      </c>
      <c r="I154" s="73">
        <v>6</v>
      </c>
      <c r="J154" s="72">
        <f>IF([1]Финишки!$E$4=0," ",VLOOKUP(E154,[1]Финишки!$D$4:$E$100,2,FALSE))</f>
        <v>1.2037037037037035E-2</v>
      </c>
      <c r="K154" s="74">
        <f t="shared" si="12"/>
        <v>1.3888888888888631E-4</v>
      </c>
      <c r="L154" s="73">
        <v>1</v>
      </c>
      <c r="M154" s="75">
        <f>IF([1]Финишки!$H$4=0," ",VLOOKUP(E154,[1]Финишки!$G$4:$H$100,2,FALSE))</f>
        <v>3.7812500000000006E-2</v>
      </c>
      <c r="N154" s="200">
        <f t="shared" si="13"/>
        <v>2.5775462962962972E-2</v>
      </c>
      <c r="O154" s="77">
        <v>5</v>
      </c>
      <c r="P154" s="75">
        <f>IF([1]Финишки!$K$4=0," ",VLOOKUP(E154,[1]Финишки!$J$4:$K$100,2,FALSE))</f>
        <v>3.8252314814814815E-2</v>
      </c>
      <c r="Q154" s="74">
        <f t="shared" si="14"/>
        <v>4.3981481481480955E-4</v>
      </c>
      <c r="R154" s="77">
        <v>10</v>
      </c>
      <c r="S154" s="76">
        <f>IF([1]Финишки!$M$4=0," ",VLOOKUP(E154,[1]Финишки!$M$4:$N$100,2,FALSE))</f>
        <v>4.5543981481481477E-2</v>
      </c>
      <c r="T154" s="75">
        <f t="shared" si="15"/>
        <v>7.2916666666666616E-3</v>
      </c>
      <c r="U154" s="77">
        <v>8</v>
      </c>
      <c r="V154" s="78">
        <f>IF([1]Финишки!$M$4=0," ",VLOOKUP(E154,[1]Финишки!$M$4:$N$100,2,FALSE))</f>
        <v>4.5543981481481477E-2</v>
      </c>
      <c r="W154" s="75">
        <f>V154-V148</f>
        <v>4.3981481481481441E-3</v>
      </c>
      <c r="X154" s="68" t="s">
        <v>153</v>
      </c>
      <c r="Y154" s="90" t="s">
        <v>106</v>
      </c>
    </row>
    <row r="155" spans="1:25" ht="21.75" customHeight="1">
      <c r="A155" s="88">
        <v>8</v>
      </c>
      <c r="B155" s="207" t="s">
        <v>314</v>
      </c>
      <c r="C155" s="205" t="s">
        <v>302</v>
      </c>
      <c r="D155" s="206" t="s">
        <v>59</v>
      </c>
      <c r="E155" s="69">
        <v>62</v>
      </c>
      <c r="F155" s="86" t="s">
        <v>73</v>
      </c>
      <c r="G155" s="201" t="s">
        <v>315</v>
      </c>
      <c r="H155" s="79">
        <f>IF([1]Финишки!$B$4=0," ",VLOOKUP(E155,[1]Финишки!$A$4:$B$100,2,FALSE))</f>
        <v>1.3368055555555557E-2</v>
      </c>
      <c r="I155" s="73">
        <v>10</v>
      </c>
      <c r="J155" s="79">
        <f>IF([1]Финишки!$E$4=0," ",VLOOKUP(E155,[1]Финишки!$D$4:$E$100,2,FALSE))</f>
        <v>1.3611111111111114E-2</v>
      </c>
      <c r="K155" s="266">
        <f t="shared" si="12"/>
        <v>2.4305555555555712E-4</v>
      </c>
      <c r="L155" s="73">
        <v>9</v>
      </c>
      <c r="M155" s="83">
        <f>IF([1]Финишки!$H$4=0," ",VLOOKUP(E155,[1]Финишки!$G$4:$H$100,2,FALSE))</f>
        <v>3.9583333333333331E-2</v>
      </c>
      <c r="N155" s="268">
        <f t="shared" si="13"/>
        <v>2.5972222222222216E-2</v>
      </c>
      <c r="O155" s="77">
        <v>8</v>
      </c>
      <c r="P155" s="83">
        <f>IF([1]Финишки!$K$4=0," ",VLOOKUP(E155,[1]Финишки!$J$4:$K$100,2,FALSE))</f>
        <v>3.9849537037037037E-2</v>
      </c>
      <c r="Q155" s="266">
        <f t="shared" si="14"/>
        <v>2.66203703703706E-4</v>
      </c>
      <c r="R155" s="77">
        <v>6</v>
      </c>
      <c r="S155" s="270">
        <f>IF([1]Финишки!$M$4=0," ",VLOOKUP(E155,[1]Финишки!$M$4:$N$100,2,FALSE))</f>
        <v>4.6759259259259257E-2</v>
      </c>
      <c r="T155" s="83">
        <f t="shared" si="15"/>
        <v>6.9097222222222199E-3</v>
      </c>
      <c r="U155" s="77">
        <v>7</v>
      </c>
      <c r="V155" s="293">
        <f>IF([1]Финишки!$M$4=0," ",VLOOKUP(E155,[1]Финишки!$M$4:$N$100,2,FALSE))</f>
        <v>4.6759259259259257E-2</v>
      </c>
      <c r="W155" s="75">
        <f>V155-V149</f>
        <v>5.6122685185185164E-3</v>
      </c>
      <c r="X155" s="68" t="s">
        <v>153</v>
      </c>
      <c r="Y155" s="90" t="s">
        <v>310</v>
      </c>
    </row>
    <row r="156" spans="1:25" ht="17.100000000000001" customHeight="1">
      <c r="A156" s="88">
        <v>9</v>
      </c>
      <c r="B156" s="202" t="s">
        <v>316</v>
      </c>
      <c r="C156" s="205" t="s">
        <v>228</v>
      </c>
      <c r="D156" s="206" t="s">
        <v>153</v>
      </c>
      <c r="E156" s="69">
        <v>64</v>
      </c>
      <c r="F156" s="86" t="s">
        <v>317</v>
      </c>
      <c r="G156" s="70" t="s">
        <v>318</v>
      </c>
      <c r="H156" s="72">
        <f>IF([1]Финишки!$B$4=0," ",VLOOKUP(E156,[1]Финишки!$A$4:$B$100,2,FALSE))</f>
        <v>1.3136574074074077E-2</v>
      </c>
      <c r="I156" s="73">
        <v>9</v>
      </c>
      <c r="J156" s="72">
        <f>IF([1]Финишки!$E$4=0," ",VLOOKUP(E156,[1]Финишки!$D$4:$E$100,2,FALSE))</f>
        <v>1.3564814814814816E-2</v>
      </c>
      <c r="K156" s="74">
        <f t="shared" si="12"/>
        <v>4.2824074074073945E-4</v>
      </c>
      <c r="L156" s="73">
        <v>10</v>
      </c>
      <c r="M156" s="75">
        <f>IF([1]Финишки!$H$4=0," ",VLOOKUP(E156,[1]Финишки!$G$4:$H$100,2,FALSE))</f>
        <v>4.0451388888888891E-2</v>
      </c>
      <c r="N156" s="200">
        <f t="shared" si="13"/>
        <v>2.6886574074074077E-2</v>
      </c>
      <c r="O156" s="77">
        <v>9</v>
      </c>
      <c r="P156" s="75">
        <f>IF([1]Финишки!$K$4=0," ",VLOOKUP(E156,[1]Финишки!$J$4:$K$100,2,FALSE))</f>
        <v>4.071759259259259E-2</v>
      </c>
      <c r="Q156" s="74">
        <f t="shared" si="14"/>
        <v>2.6620370370369906E-4</v>
      </c>
      <c r="R156" s="77">
        <v>6</v>
      </c>
      <c r="S156" s="76">
        <f>IF([1]Финишки!$M$4=0," ",VLOOKUP(E156,[1]Финишки!$M$4:$N$100,2,FALSE))</f>
        <v>4.8252314814814817E-2</v>
      </c>
      <c r="T156" s="75">
        <f t="shared" si="15"/>
        <v>7.5347222222222274E-3</v>
      </c>
      <c r="U156" s="77">
        <v>9</v>
      </c>
      <c r="V156" s="78">
        <f>IF([1]Финишки!$M$4=0," ",VLOOKUP(E156,[1]Финишки!$M$4:$N$100,2,FALSE))</f>
        <v>4.8252314814814817E-2</v>
      </c>
      <c r="W156" s="75">
        <f>V156-V148</f>
        <v>7.1064814814814845E-3</v>
      </c>
      <c r="X156" s="206" t="s">
        <v>171</v>
      </c>
      <c r="Y156" s="90" t="s">
        <v>319</v>
      </c>
    </row>
    <row r="157" spans="1:25" ht="17.100000000000001" customHeight="1" thickBot="1">
      <c r="A157" s="209"/>
      <c r="B157" s="207" t="s">
        <v>320</v>
      </c>
      <c r="C157" s="205" t="s">
        <v>228</v>
      </c>
      <c r="D157" s="206" t="s">
        <v>59</v>
      </c>
      <c r="E157" s="69">
        <v>61</v>
      </c>
      <c r="F157" s="86" t="s">
        <v>73</v>
      </c>
      <c r="G157" s="201" t="s">
        <v>315</v>
      </c>
      <c r="H157" s="72">
        <f>IF([1]Финишки!$B$4=0," ",VLOOKUP(E157,[1]Финишки!$A$4:$B$100,2,FALSE))</f>
        <v>1.1886574074074075E-2</v>
      </c>
      <c r="I157" s="73">
        <v>3</v>
      </c>
      <c r="J157" s="72">
        <f>IF([1]Финишки!$E$4=0," ",VLOOKUP(E157,[1]Финишки!$D$4:$E$100,2,FALSE))</f>
        <v>1.2083333333333333E-2</v>
      </c>
      <c r="K157" s="74">
        <f t="shared" si="12"/>
        <v>1.9675925925925764E-4</v>
      </c>
      <c r="L157" s="73">
        <v>6</v>
      </c>
      <c r="M157" s="75" t="str">
        <f>IF([1]Финишки!$H$4=0," ",VLOOKUP(E157,[1]Финишки!$G$4:$H$100,2,FALSE))</f>
        <v>сошёл</v>
      </c>
      <c r="N157" s="200"/>
      <c r="O157" s="77"/>
      <c r="P157" s="75"/>
      <c r="Q157" s="75"/>
      <c r="R157" s="77"/>
      <c r="S157" s="76"/>
      <c r="T157" s="75"/>
      <c r="U157" s="77"/>
      <c r="V157" s="96" t="str">
        <f>IF([1]Финишки!$M$4=0," ",VLOOKUP(E157,[1]Финишки!$M$4:$N$100,2,FALSE))</f>
        <v>сошёл</v>
      </c>
      <c r="W157" s="75"/>
      <c r="X157" s="206"/>
      <c r="Y157" s="81" t="s">
        <v>310</v>
      </c>
    </row>
    <row r="158" spans="1:25" ht="16.5" thickBot="1">
      <c r="A158" s="109" t="s">
        <v>80</v>
      </c>
      <c r="B158" s="110"/>
      <c r="C158" s="110"/>
      <c r="D158" s="110"/>
      <c r="E158" s="110"/>
      <c r="F158" s="110"/>
      <c r="G158" s="111"/>
      <c r="H158" s="112"/>
      <c r="I158" s="112"/>
      <c r="J158" s="112"/>
      <c r="K158" s="112"/>
      <c r="L158" s="112"/>
      <c r="M158" s="112"/>
      <c r="N158" s="112"/>
      <c r="O158" s="112"/>
      <c r="P158" s="112"/>
      <c r="Q158" s="113"/>
      <c r="R158" s="113"/>
      <c r="S158" s="113"/>
      <c r="T158" s="113"/>
      <c r="U158" s="113"/>
      <c r="V158" s="113"/>
      <c r="W158" s="114"/>
      <c r="X158" s="114"/>
      <c r="Y158" s="115"/>
    </row>
    <row r="159" spans="1:25" ht="39" thickBot="1">
      <c r="A159" s="294"/>
      <c r="B159" s="117" t="s">
        <v>320</v>
      </c>
      <c r="C159" s="305" t="s">
        <v>228</v>
      </c>
      <c r="D159" s="119" t="s">
        <v>59</v>
      </c>
      <c r="E159" s="120">
        <v>61</v>
      </c>
      <c r="F159" s="121" t="s">
        <v>73</v>
      </c>
      <c r="G159" s="122" t="s">
        <v>315</v>
      </c>
      <c r="H159" s="123" t="s">
        <v>321</v>
      </c>
      <c r="I159" s="124"/>
      <c r="J159" s="125"/>
      <c r="K159" s="126" t="s">
        <v>17</v>
      </c>
      <c r="L159" s="124"/>
      <c r="M159" s="125"/>
      <c r="N159" s="127"/>
      <c r="O159" s="124"/>
      <c r="P159" s="128"/>
      <c r="Q159" s="129"/>
      <c r="R159" s="129"/>
      <c r="S159" s="129"/>
      <c r="T159" s="129"/>
      <c r="U159" s="129"/>
      <c r="V159" s="129"/>
      <c r="W159" s="130"/>
      <c r="X159" s="130"/>
      <c r="Y159" s="115"/>
    </row>
    <row r="160" spans="1:25" ht="16.5" thickBot="1">
      <c r="A160" s="131"/>
      <c r="B160" s="132"/>
      <c r="C160" s="131"/>
      <c r="D160" s="131"/>
      <c r="E160" s="131"/>
      <c r="F160" s="131"/>
      <c r="G160" s="131"/>
      <c r="H160" s="133"/>
      <c r="I160" s="133"/>
      <c r="J160" s="133"/>
      <c r="K160" s="133"/>
      <c r="L160" s="133"/>
      <c r="M160" s="133"/>
      <c r="N160" s="134"/>
      <c r="O160" s="134"/>
      <c r="P160" s="133"/>
      <c r="Q160" s="135"/>
      <c r="R160" s="135"/>
      <c r="S160" s="135"/>
      <c r="T160" s="135"/>
      <c r="U160" s="135"/>
      <c r="V160" s="135"/>
      <c r="W160" s="136"/>
      <c r="X160" s="136"/>
      <c r="Y160" s="136"/>
    </row>
    <row r="161" spans="1:25">
      <c r="A161" s="137" t="s">
        <v>81</v>
      </c>
      <c r="B161" s="138"/>
      <c r="C161" s="138"/>
      <c r="D161" s="138"/>
      <c r="E161" s="139"/>
      <c r="F161" s="137" t="s">
        <v>82</v>
      </c>
      <c r="G161" s="139"/>
      <c r="H161" s="140" t="s">
        <v>83</v>
      </c>
      <c r="I161" s="141"/>
      <c r="J161" s="141"/>
      <c r="K161" s="141"/>
      <c r="L161" s="141"/>
      <c r="M161" s="142"/>
      <c r="N161" s="143" t="s">
        <v>84</v>
      </c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5"/>
    </row>
    <row r="162" spans="1:25">
      <c r="A162" s="146"/>
      <c r="B162" s="147"/>
      <c r="C162" s="147"/>
      <c r="D162" s="147"/>
      <c r="E162" s="148"/>
      <c r="F162" s="146"/>
      <c r="G162" s="148"/>
      <c r="H162" s="149" t="s">
        <v>85</v>
      </c>
      <c r="I162" s="150"/>
      <c r="J162" s="151" t="s">
        <v>86</v>
      </c>
      <c r="K162" s="152" t="s">
        <v>86</v>
      </c>
      <c r="L162" s="151"/>
      <c r="M162" s="153"/>
      <c r="N162" s="154" t="s">
        <v>87</v>
      </c>
      <c r="O162" s="155" t="s">
        <v>88</v>
      </c>
      <c r="P162" s="156"/>
      <c r="Q162" s="157"/>
      <c r="R162" s="158"/>
      <c r="S162" s="159"/>
      <c r="T162" s="159"/>
      <c r="U162" s="159"/>
      <c r="V162" s="155" t="s">
        <v>89</v>
      </c>
      <c r="W162" s="160"/>
      <c r="X162" s="161" t="s">
        <v>90</v>
      </c>
      <c r="Y162" s="162"/>
    </row>
    <row r="163" spans="1:25" ht="15.75" thickBot="1">
      <c r="A163" s="163" t="s">
        <v>91</v>
      </c>
      <c r="B163" s="164"/>
      <c r="C163" s="164"/>
      <c r="D163" s="164"/>
      <c r="E163" s="165"/>
      <c r="F163" s="163" t="s">
        <v>91</v>
      </c>
      <c r="G163" s="165"/>
      <c r="H163" s="166">
        <v>22</v>
      </c>
      <c r="I163" s="167"/>
      <c r="J163" s="168"/>
      <c r="K163" s="166">
        <v>22</v>
      </c>
      <c r="L163" s="169"/>
      <c r="M163" s="167"/>
      <c r="N163" s="170">
        <v>9</v>
      </c>
      <c r="O163" s="171" t="s">
        <v>92</v>
      </c>
      <c r="P163" s="169"/>
      <c r="Q163" s="167"/>
      <c r="R163" s="105"/>
      <c r="S163" s="172"/>
      <c r="T163" s="172"/>
      <c r="U163" s="172"/>
      <c r="V163" s="173">
        <v>1</v>
      </c>
      <c r="W163" s="174"/>
      <c r="X163" s="175"/>
      <c r="Y163" s="290" t="s">
        <v>92</v>
      </c>
    </row>
    <row r="164" spans="1:25" ht="15.75" thickBot="1">
      <c r="A164" s="131"/>
      <c r="B164" s="176"/>
      <c r="C164" s="131"/>
      <c r="D164" s="131"/>
      <c r="E164" s="131"/>
      <c r="F164" s="131"/>
      <c r="G164" s="131"/>
      <c r="H164" s="133"/>
      <c r="I164" s="133"/>
      <c r="J164" s="133"/>
      <c r="K164" s="133"/>
      <c r="L164" s="133"/>
      <c r="M164" s="133"/>
      <c r="N164" s="134"/>
      <c r="O164" s="134"/>
      <c r="P164" s="133"/>
      <c r="Q164" s="133"/>
      <c r="R164" s="133"/>
      <c r="S164" s="133"/>
      <c r="T164" s="133"/>
      <c r="U164" s="133"/>
      <c r="V164" s="133"/>
      <c r="W164" s="136"/>
      <c r="X164" s="136"/>
      <c r="Y164" s="136"/>
    </row>
    <row r="165" spans="1:25">
      <c r="A165" s="177" t="s">
        <v>18</v>
      </c>
      <c r="B165" s="178"/>
      <c r="C165" s="178"/>
      <c r="D165" s="178"/>
      <c r="E165" s="178"/>
      <c r="F165" s="178"/>
      <c r="G165" s="179"/>
      <c r="H165" s="133"/>
      <c r="I165" s="133"/>
      <c r="J165" s="133"/>
      <c r="K165" s="133"/>
      <c r="L165" s="133"/>
      <c r="M165" s="133"/>
      <c r="N165" s="134"/>
      <c r="O165" s="180"/>
      <c r="P165" s="181" t="s">
        <v>93</v>
      </c>
      <c r="Q165" s="182"/>
      <c r="R165" s="182"/>
      <c r="S165" s="182"/>
      <c r="T165" s="182"/>
      <c r="U165" s="182"/>
      <c r="V165" s="182"/>
      <c r="W165" s="182"/>
      <c r="X165" s="182"/>
      <c r="Y165" s="183"/>
    </row>
    <row r="166" spans="1:25">
      <c r="A166" s="184"/>
      <c r="B166" s="185"/>
      <c r="C166" s="186"/>
      <c r="D166" s="186"/>
      <c r="E166" s="186"/>
      <c r="F166" s="186"/>
      <c r="G166" s="187"/>
      <c r="H166" s="133"/>
      <c r="I166" s="133"/>
      <c r="J166" s="133"/>
      <c r="K166" s="133"/>
      <c r="L166" s="133"/>
      <c r="M166" s="133"/>
      <c r="N166" s="134"/>
      <c r="O166" s="134"/>
      <c r="P166" s="188"/>
      <c r="Q166" s="189"/>
      <c r="R166" s="188"/>
      <c r="S166" s="188"/>
      <c r="T166" s="188"/>
      <c r="U166" s="188"/>
      <c r="V166" s="188"/>
      <c r="W166" s="190"/>
      <c r="X166" s="190"/>
      <c r="Y166" s="191"/>
    </row>
    <row r="167" spans="1:25" ht="15.75" thickBot="1">
      <c r="A167" s="163" t="s">
        <v>94</v>
      </c>
      <c r="B167" s="164"/>
      <c r="C167" s="164"/>
      <c r="D167" s="164"/>
      <c r="E167" s="164"/>
      <c r="F167" s="164"/>
      <c r="G167" s="165"/>
      <c r="H167" s="192"/>
      <c r="I167" s="192"/>
      <c r="J167" s="192"/>
      <c r="K167" s="192"/>
      <c r="L167" s="192"/>
      <c r="M167" s="192"/>
      <c r="N167" s="192"/>
      <c r="O167" s="193"/>
      <c r="P167" s="194" t="s">
        <v>95</v>
      </c>
      <c r="Q167" s="164"/>
      <c r="R167" s="164"/>
      <c r="S167" s="164"/>
      <c r="T167" s="164"/>
      <c r="U167" s="164"/>
      <c r="V167" s="164"/>
      <c r="W167" s="164"/>
      <c r="X167" s="164"/>
      <c r="Y167" s="165"/>
    </row>
  </sheetData>
  <mergeCells count="144">
    <mergeCell ref="A167:G167"/>
    <mergeCell ref="P167:Y167"/>
    <mergeCell ref="A163:E163"/>
    <mergeCell ref="F163:G163"/>
    <mergeCell ref="H163:I163"/>
    <mergeCell ref="K163:M163"/>
    <mergeCell ref="O163:Q163"/>
    <mergeCell ref="A165:G165"/>
    <mergeCell ref="P165:Y165"/>
    <mergeCell ref="A161:E162"/>
    <mergeCell ref="F161:G162"/>
    <mergeCell ref="H161:M161"/>
    <mergeCell ref="N161:Y161"/>
    <mergeCell ref="H162:I162"/>
    <mergeCell ref="O162:Q162"/>
    <mergeCell ref="V162:W162"/>
    <mergeCell ref="X162:Y162"/>
    <mergeCell ref="G142:J142"/>
    <mergeCell ref="A143:C143"/>
    <mergeCell ref="G143:J143"/>
    <mergeCell ref="G144:J144"/>
    <mergeCell ref="G145:J145"/>
    <mergeCell ref="A158:F158"/>
    <mergeCell ref="A138:B138"/>
    <mergeCell ref="Q138:Y138"/>
    <mergeCell ref="Q139:Y139"/>
    <mergeCell ref="A140:P140"/>
    <mergeCell ref="Q140:Y140"/>
    <mergeCell ref="A141:C141"/>
    <mergeCell ref="G141:J141"/>
    <mergeCell ref="A131:Y131"/>
    <mergeCell ref="A132:Y132"/>
    <mergeCell ref="A133:Y133"/>
    <mergeCell ref="A134:Y134"/>
    <mergeCell ref="A135:Y135"/>
    <mergeCell ref="A137:B137"/>
    <mergeCell ref="Q137:Y137"/>
    <mergeCell ref="A126:G126"/>
    <mergeCell ref="P126:Y126"/>
    <mergeCell ref="A128:G128"/>
    <mergeCell ref="P128:Y128"/>
    <mergeCell ref="A129:Y129"/>
    <mergeCell ref="A130:Y130"/>
    <mergeCell ref="N122:Y122"/>
    <mergeCell ref="H123:I123"/>
    <mergeCell ref="O123:Q123"/>
    <mergeCell ref="V123:W123"/>
    <mergeCell ref="X123:Y123"/>
    <mergeCell ref="A124:E124"/>
    <mergeCell ref="F124:G124"/>
    <mergeCell ref="H124:I124"/>
    <mergeCell ref="K124:M124"/>
    <mergeCell ref="O124:Q124"/>
    <mergeCell ref="G95:J95"/>
    <mergeCell ref="A96:C96"/>
    <mergeCell ref="G96:J96"/>
    <mergeCell ref="G97:J97"/>
    <mergeCell ref="G98:J98"/>
    <mergeCell ref="A122:E123"/>
    <mergeCell ref="F122:G123"/>
    <mergeCell ref="H122:M122"/>
    <mergeCell ref="A91:B91"/>
    <mergeCell ref="Q91:Y91"/>
    <mergeCell ref="Q92:Y92"/>
    <mergeCell ref="A93:P93"/>
    <mergeCell ref="Q93:Y93"/>
    <mergeCell ref="A94:C94"/>
    <mergeCell ref="G94:J94"/>
    <mergeCell ref="A85:Y85"/>
    <mergeCell ref="A86:Y86"/>
    <mergeCell ref="A87:Y87"/>
    <mergeCell ref="A88:Y88"/>
    <mergeCell ref="A89:Y89"/>
    <mergeCell ref="A90:B90"/>
    <mergeCell ref="Q90:Y90"/>
    <mergeCell ref="A82:E82"/>
    <mergeCell ref="F82:G82"/>
    <mergeCell ref="H82:I82"/>
    <mergeCell ref="K82:M82"/>
    <mergeCell ref="O82:Q82"/>
    <mergeCell ref="A84:Y84"/>
    <mergeCell ref="G58:J58"/>
    <mergeCell ref="A80:E81"/>
    <mergeCell ref="F80:G81"/>
    <mergeCell ref="H80:M80"/>
    <mergeCell ref="N80:Y80"/>
    <mergeCell ref="H81:I81"/>
    <mergeCell ref="O81:Q81"/>
    <mergeCell ref="V81:W81"/>
    <mergeCell ref="X81:Y81"/>
    <mergeCell ref="A54:C54"/>
    <mergeCell ref="G54:J54"/>
    <mergeCell ref="G55:J55"/>
    <mergeCell ref="A56:C56"/>
    <mergeCell ref="G56:J56"/>
    <mergeCell ref="G57:J57"/>
    <mergeCell ref="A50:B50"/>
    <mergeCell ref="Q50:Y50"/>
    <mergeCell ref="A51:B51"/>
    <mergeCell ref="Q51:Y51"/>
    <mergeCell ref="Q52:Y52"/>
    <mergeCell ref="A53:P53"/>
    <mergeCell ref="Q53:Y53"/>
    <mergeCell ref="A43:Y43"/>
    <mergeCell ref="A44:Y44"/>
    <mergeCell ref="A45:Y45"/>
    <mergeCell ref="A46:Y46"/>
    <mergeCell ref="A47:Y47"/>
    <mergeCell ref="A48:Y48"/>
    <mergeCell ref="A41:E41"/>
    <mergeCell ref="F41:G41"/>
    <mergeCell ref="H41:I41"/>
    <mergeCell ref="K41:M41"/>
    <mergeCell ref="O41:Q41"/>
    <mergeCell ref="A42:Y42"/>
    <mergeCell ref="G15:J15"/>
    <mergeCell ref="A36:F36"/>
    <mergeCell ref="A39:E40"/>
    <mergeCell ref="F39:G40"/>
    <mergeCell ref="H39:M39"/>
    <mergeCell ref="N39:Y39"/>
    <mergeCell ref="H40:I40"/>
    <mergeCell ref="O40:Q40"/>
    <mergeCell ref="V40:W40"/>
    <mergeCell ref="X40:Y40"/>
    <mergeCell ref="A11:C11"/>
    <mergeCell ref="G11:J11"/>
    <mergeCell ref="G12:J12"/>
    <mergeCell ref="A13:C13"/>
    <mergeCell ref="G13:J13"/>
    <mergeCell ref="G14:J14"/>
    <mergeCell ref="A7:B7"/>
    <mergeCell ref="Q7:Y7"/>
    <mergeCell ref="A8:B8"/>
    <mergeCell ref="Q8:Y8"/>
    <mergeCell ref="Q9:Y9"/>
    <mergeCell ref="A10:P10"/>
    <mergeCell ref="Q10:Y10"/>
    <mergeCell ref="A1:Y1"/>
    <mergeCell ref="A2:Y2"/>
    <mergeCell ref="A3:Y3"/>
    <mergeCell ref="A4:Y4"/>
    <mergeCell ref="A5:Y5"/>
    <mergeCell ref="A6:Y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 м и ж, ветераны</vt:lpstr>
      <vt:lpstr>девушки, юниорки</vt:lpstr>
      <vt:lpstr>юноши,юниоры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2012-05-12T18:12:01Z</dcterms:modified>
</cp:coreProperties>
</file>