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2 круга" sheetId="1" r:id="rId1"/>
    <sheet name="4 круга" sheetId="2" r:id="rId2"/>
    <sheet name="6 кругов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S29" i="3"/>
  <c r="O29"/>
  <c r="P29" s="1"/>
  <c r="M29"/>
  <c r="N29" s="1"/>
  <c r="K29"/>
  <c r="L29" s="1"/>
  <c r="I29"/>
  <c r="J29" s="1"/>
  <c r="H29"/>
  <c r="S28"/>
  <c r="T28" s="1"/>
  <c r="Q28"/>
  <c r="R28" s="1"/>
  <c r="O28"/>
  <c r="P28" s="1"/>
  <c r="M28"/>
  <c r="N28" s="1"/>
  <c r="K28"/>
  <c r="L28" s="1"/>
  <c r="I28"/>
  <c r="J28" s="1"/>
  <c r="H28"/>
  <c r="S27"/>
  <c r="T27" s="1"/>
  <c r="Q27"/>
  <c r="R27" s="1"/>
  <c r="O27"/>
  <c r="P27" s="1"/>
  <c r="M27"/>
  <c r="N27" s="1"/>
  <c r="K27"/>
  <c r="L27" s="1"/>
  <c r="I27"/>
  <c r="J27" s="1"/>
  <c r="H27"/>
  <c r="S26"/>
  <c r="T26" s="1"/>
  <c r="Q26"/>
  <c r="R26" s="1"/>
  <c r="O26"/>
  <c r="P26" s="1"/>
  <c r="M26"/>
  <c r="N26" s="1"/>
  <c r="K26"/>
  <c r="L26" s="1"/>
  <c r="I26"/>
  <c r="J26" s="1"/>
  <c r="H26"/>
  <c r="S25"/>
  <c r="Q25"/>
  <c r="R25" s="1"/>
  <c r="O25"/>
  <c r="P25" s="1"/>
  <c r="M25"/>
  <c r="N25" s="1"/>
  <c r="K25"/>
  <c r="L25" s="1"/>
  <c r="I25"/>
  <c r="J25" s="1"/>
  <c r="H25"/>
  <c r="S22"/>
  <c r="K22"/>
  <c r="L22" s="1"/>
  <c r="I22"/>
  <c r="J22" s="1"/>
  <c r="H22"/>
  <c r="S21"/>
  <c r="M21"/>
  <c r="N21" s="1"/>
  <c r="K21"/>
  <c r="L21" s="1"/>
  <c r="I21"/>
  <c r="J21" s="1"/>
  <c r="H21"/>
  <c r="S20"/>
  <c r="O20"/>
  <c r="P20" s="1"/>
  <c r="M20"/>
  <c r="N20" s="1"/>
  <c r="K20"/>
  <c r="L20" s="1"/>
  <c r="I20"/>
  <c r="J20" s="1"/>
  <c r="H20"/>
  <c r="S19"/>
  <c r="O19"/>
  <c r="P19" s="1"/>
  <c r="M19"/>
  <c r="N19" s="1"/>
  <c r="K19"/>
  <c r="L19" s="1"/>
  <c r="I19"/>
  <c r="J19" s="1"/>
  <c r="H19"/>
  <c r="S18"/>
  <c r="O18"/>
  <c r="P18" s="1"/>
  <c r="M18"/>
  <c r="N18" s="1"/>
  <c r="K18"/>
  <c r="L18" s="1"/>
  <c r="I18"/>
  <c r="J18" s="1"/>
  <c r="H18"/>
  <c r="S17"/>
  <c r="O17"/>
  <c r="P17" s="1"/>
  <c r="M17"/>
  <c r="N17" s="1"/>
  <c r="K17"/>
  <c r="L17" s="1"/>
  <c r="I17"/>
  <c r="J17" s="1"/>
  <c r="H17"/>
  <c r="S16"/>
  <c r="T16" s="1"/>
  <c r="Q16"/>
  <c r="R16" s="1"/>
  <c r="O16"/>
  <c r="P16" s="1"/>
  <c r="M16"/>
  <c r="N16" s="1"/>
  <c r="K16"/>
  <c r="L16" s="1"/>
  <c r="I16"/>
  <c r="J16" s="1"/>
  <c r="H16"/>
  <c r="S15"/>
  <c r="T15" s="1"/>
  <c r="Q15"/>
  <c r="R15" s="1"/>
  <c r="O15"/>
  <c r="P15" s="1"/>
  <c r="M15"/>
  <c r="N15" s="1"/>
  <c r="K15"/>
  <c r="L15" s="1"/>
  <c r="I15"/>
  <c r="J15" s="1"/>
  <c r="H15"/>
  <c r="S14"/>
  <c r="T14" s="1"/>
  <c r="Q14"/>
  <c r="R14" s="1"/>
  <c r="O14"/>
  <c r="P14" s="1"/>
  <c r="M14"/>
  <c r="N14" s="1"/>
  <c r="K14"/>
  <c r="L14" s="1"/>
  <c r="I14"/>
  <c r="J14" s="1"/>
  <c r="H14"/>
  <c r="S13"/>
  <c r="T13" s="1"/>
  <c r="Q13"/>
  <c r="R13" s="1"/>
  <c r="O13"/>
  <c r="P13" s="1"/>
  <c r="M13"/>
  <c r="N13" s="1"/>
  <c r="K13"/>
  <c r="L13" s="1"/>
  <c r="I13"/>
  <c r="J13" s="1"/>
  <c r="H13"/>
  <c r="S12"/>
  <c r="T12" s="1"/>
  <c r="Q12"/>
  <c r="R12" s="1"/>
  <c r="O12"/>
  <c r="P12" s="1"/>
  <c r="M12"/>
  <c r="N12" s="1"/>
  <c r="K12"/>
  <c r="L12" s="1"/>
  <c r="I12"/>
  <c r="J12" s="1"/>
  <c r="H12"/>
  <c r="S11"/>
  <c r="T11" s="1"/>
  <c r="Q11"/>
  <c r="R11" s="1"/>
  <c r="O11"/>
  <c r="P11" s="1"/>
  <c r="M11"/>
  <c r="N11" s="1"/>
  <c r="K11"/>
  <c r="L11" s="1"/>
  <c r="I11"/>
  <c r="J11" s="1"/>
  <c r="H11"/>
  <c r="S10"/>
  <c r="Q10"/>
  <c r="R10" s="1"/>
  <c r="O10"/>
  <c r="P10" s="1"/>
  <c r="M10"/>
  <c r="N10" s="1"/>
  <c r="K10"/>
  <c r="L10" s="1"/>
  <c r="I10"/>
  <c r="J10" s="1"/>
  <c r="H10"/>
  <c r="O35" i="2"/>
  <c r="P35" s="1"/>
  <c r="M35"/>
  <c r="N35" s="1"/>
  <c r="K35"/>
  <c r="L35" s="1"/>
  <c r="I35"/>
  <c r="J35" s="1"/>
  <c r="H35"/>
  <c r="O34"/>
  <c r="M34"/>
  <c r="N34" s="1"/>
  <c r="K34"/>
  <c r="L34" s="1"/>
  <c r="I34"/>
  <c r="J34" s="1"/>
  <c r="H34"/>
  <c r="O31"/>
  <c r="P31" s="1"/>
  <c r="M31"/>
  <c r="N31" s="1"/>
  <c r="K31"/>
  <c r="L31" s="1"/>
  <c r="I31"/>
  <c r="J31" s="1"/>
  <c r="H31"/>
  <c r="O30"/>
  <c r="P30" s="1"/>
  <c r="M30"/>
  <c r="N30" s="1"/>
  <c r="K30"/>
  <c r="L30" s="1"/>
  <c r="I30"/>
  <c r="J30" s="1"/>
  <c r="H30"/>
  <c r="O29"/>
  <c r="P29" s="1"/>
  <c r="M29"/>
  <c r="N29" s="1"/>
  <c r="K29"/>
  <c r="L29" s="1"/>
  <c r="I29"/>
  <c r="J29" s="1"/>
  <c r="H29"/>
  <c r="O28"/>
  <c r="P28" s="1"/>
  <c r="M28"/>
  <c r="N28" s="1"/>
  <c r="K28"/>
  <c r="L28" s="1"/>
  <c r="I28"/>
  <c r="J28" s="1"/>
  <c r="H28"/>
  <c r="O27"/>
  <c r="M27"/>
  <c r="N27" s="1"/>
  <c r="K27"/>
  <c r="L27" s="1"/>
  <c r="I27"/>
  <c r="J27" s="1"/>
  <c r="H27"/>
  <c r="O24"/>
  <c r="P24" s="1"/>
  <c r="M24"/>
  <c r="N24" s="1"/>
  <c r="K24"/>
  <c r="L24" s="1"/>
  <c r="I24"/>
  <c r="J24" s="1"/>
  <c r="H24"/>
  <c r="O23"/>
  <c r="P23" s="1"/>
  <c r="M23"/>
  <c r="N23" s="1"/>
  <c r="K23"/>
  <c r="L23" s="1"/>
  <c r="I23"/>
  <c r="J23" s="1"/>
  <c r="H23"/>
  <c r="O22"/>
  <c r="P22" s="1"/>
  <c r="M22"/>
  <c r="N22" s="1"/>
  <c r="K22"/>
  <c r="L22" s="1"/>
  <c r="I22"/>
  <c r="J22" s="1"/>
  <c r="H22"/>
  <c r="O21"/>
  <c r="P21" s="1"/>
  <c r="M21"/>
  <c r="N21" s="1"/>
  <c r="K21"/>
  <c r="L21" s="1"/>
  <c r="I21"/>
  <c r="J21" s="1"/>
  <c r="H21"/>
  <c r="O20"/>
  <c r="M20"/>
  <c r="N20" s="1"/>
  <c r="K20"/>
  <c r="L20" s="1"/>
  <c r="I20"/>
  <c r="J20" s="1"/>
  <c r="H20"/>
  <c r="O17"/>
  <c r="P17" s="1"/>
  <c r="M17"/>
  <c r="N17" s="1"/>
  <c r="K17"/>
  <c r="L17" s="1"/>
  <c r="I17"/>
  <c r="J17" s="1"/>
  <c r="H17"/>
  <c r="O16"/>
  <c r="M16"/>
  <c r="N16" s="1"/>
  <c r="K16"/>
  <c r="L16" s="1"/>
  <c r="I16"/>
  <c r="J16" s="1"/>
  <c r="H16"/>
  <c r="O13"/>
  <c r="K13"/>
  <c r="L13" s="1"/>
  <c r="I13"/>
  <c r="J13" s="1"/>
  <c r="H13"/>
  <c r="O12"/>
  <c r="K12"/>
  <c r="L12" s="1"/>
  <c r="I12"/>
  <c r="J12" s="1"/>
  <c r="H12"/>
  <c r="O11"/>
  <c r="P11" s="1"/>
  <c r="M11"/>
  <c r="N11" s="1"/>
  <c r="K11"/>
  <c r="L11" s="1"/>
  <c r="I11"/>
  <c r="J11" s="1"/>
  <c r="H11"/>
  <c r="O10"/>
  <c r="M10"/>
  <c r="N10" s="1"/>
  <c r="K10"/>
  <c r="L10" s="1"/>
  <c r="I10"/>
  <c r="J10" s="1"/>
  <c r="H10"/>
  <c r="K14" i="1"/>
  <c r="I14"/>
  <c r="H14"/>
  <c r="K13"/>
  <c r="I13"/>
  <c r="H13"/>
  <c r="K12"/>
  <c r="I12"/>
  <c r="H12"/>
  <c r="K11"/>
  <c r="I11"/>
  <c r="H11"/>
  <c r="K9"/>
  <c r="I9"/>
  <c r="H9"/>
  <c r="J9" l="1"/>
  <c r="J11"/>
  <c r="J12"/>
  <c r="L12"/>
  <c r="J13"/>
  <c r="L13"/>
  <c r="J14"/>
  <c r="L14"/>
</calcChain>
</file>

<file path=xl/sharedStrings.xml><?xml version="1.0" encoding="utf-8"?>
<sst xmlns="http://schemas.openxmlformats.org/spreadsheetml/2006/main" count="267" uniqueCount="120">
  <si>
    <t>В Е Л О С И П Е Д Н Ы Й   С П О Р Т</t>
  </si>
  <si>
    <t>ИТОГОВЫЙ ПРОТОКОЛ</t>
  </si>
  <si>
    <t>Открытое  Первенство Ярославской области</t>
  </si>
  <si>
    <t>по маунтинбайку (кросс-кантри XCO)</t>
  </si>
  <si>
    <t>г. Ярославль,                        дер. "Вакарево"</t>
  </si>
  <si>
    <t>t возд. - 19 гр.</t>
  </si>
  <si>
    <t xml:space="preserve">влажн. - 84% </t>
  </si>
  <si>
    <t>вет.: северо-западный-7 м/с</t>
  </si>
  <si>
    <t>начало соревнований: 11:00</t>
  </si>
  <si>
    <t>2 круга</t>
  </si>
  <si>
    <t>старт гонки: 11:10</t>
  </si>
  <si>
    <t>30 июня 2012 г.</t>
  </si>
  <si>
    <t>M</t>
  </si>
  <si>
    <t>Фамилия, имя</t>
  </si>
  <si>
    <t>Г.р.</t>
  </si>
  <si>
    <t>Разряд</t>
  </si>
  <si>
    <t>Территория, город</t>
  </si>
  <si>
    <t>Организация, команда</t>
  </si>
  <si>
    <t xml:space="preserve"> № уч</t>
  </si>
  <si>
    <t>1 круг</t>
  </si>
  <si>
    <t>2 круг</t>
  </si>
  <si>
    <t>результат</t>
  </si>
  <si>
    <t>отставание</t>
  </si>
  <si>
    <t>ФИО тренера</t>
  </si>
  <si>
    <t>Девушки 1998 г.р. и моложе</t>
  </si>
  <si>
    <t>Тараканова Полина</t>
  </si>
  <si>
    <t>Ярославская, Ярославль</t>
  </si>
  <si>
    <t>СДЮСШОР-19</t>
  </si>
  <si>
    <t>Таракановы Ю.Ф., А.В.</t>
  </si>
  <si>
    <t>Юноши 1998г.р. и моложе</t>
  </si>
  <si>
    <t>Кривоногих Вячеслав</t>
  </si>
  <si>
    <t>2000</t>
  </si>
  <si>
    <t>ДЮСШ-18</t>
  </si>
  <si>
    <t>Медведев А.М.</t>
  </si>
  <si>
    <t>Диев Дмитрий</t>
  </si>
  <si>
    <t>Анкудинов А.В.</t>
  </si>
  <si>
    <t>Горбатов Антон</t>
  </si>
  <si>
    <t>Федотов Артём</t>
  </si>
  <si>
    <t>2001</t>
  </si>
  <si>
    <t xml:space="preserve">Главный судья, судья 3 кат. </t>
  </si>
  <si>
    <t>А.В. Тараканов</t>
  </si>
  <si>
    <t xml:space="preserve">Главный секретарь, судья 3 кат. </t>
  </si>
  <si>
    <t>Ю.Ф. Тараканова</t>
  </si>
  <si>
    <t>Открытый  Чемпионат и  Первенство Ярославской области</t>
  </si>
  <si>
    <t>Лобова Анастасия</t>
  </si>
  <si>
    <t>Сурикова Юлия</t>
  </si>
  <si>
    <t>МС</t>
  </si>
  <si>
    <t>Сапожников В.П.</t>
  </si>
  <si>
    <t>самостоятельно</t>
  </si>
  <si>
    <t>Куликов Андрей</t>
  </si>
  <si>
    <t>Борисевич Виктор</t>
  </si>
  <si>
    <t>Сапожников Владимир</t>
  </si>
  <si>
    <t>Клёмин Олег</t>
  </si>
  <si>
    <t>Чилипалов Иван</t>
  </si>
  <si>
    <t>Зуйков Владимир</t>
  </si>
  <si>
    <t>Антипанов Роман</t>
  </si>
  <si>
    <t>Васин Роман</t>
  </si>
  <si>
    <t>Мандрик Никита</t>
  </si>
  <si>
    <t>Гридин Дмитрий</t>
  </si>
  <si>
    <t>Виноградов Василий</t>
  </si>
  <si>
    <t>Медведев Георгий</t>
  </si>
  <si>
    <t>Остроумов Роман</t>
  </si>
  <si>
    <t>Торопов Станислав</t>
  </si>
  <si>
    <t>Иловайский Дмитрий</t>
  </si>
  <si>
    <t>Базлов Дмитрий</t>
  </si>
  <si>
    <t xml:space="preserve">4 круга </t>
  </si>
  <si>
    <t>t возд. - 23 гр.</t>
  </si>
  <si>
    <t>старт гонки: 12:00</t>
  </si>
  <si>
    <t>№ уч.</t>
  </si>
  <si>
    <t>3круг</t>
  </si>
  <si>
    <t>4 круг</t>
  </si>
  <si>
    <t>проигрыш</t>
  </si>
  <si>
    <t>Девушки 1996-1997 г.р.</t>
  </si>
  <si>
    <t>Белкина Надежда</t>
  </si>
  <si>
    <t>Патова Дарья</t>
  </si>
  <si>
    <t>СДЮСШОР-3</t>
  </si>
  <si>
    <t>3 круга</t>
  </si>
  <si>
    <t>Соболев С.В.</t>
  </si>
  <si>
    <t>Богоявленская Ксения</t>
  </si>
  <si>
    <t>Юноши 1996-1997 г.р.</t>
  </si>
  <si>
    <t>Смирнов Сергей</t>
  </si>
  <si>
    <t>Мужчины-ветераны 1963-1972 г.р.</t>
  </si>
  <si>
    <t>Муравьев Антон</t>
  </si>
  <si>
    <t>ЯрГУ</t>
  </si>
  <si>
    <t>Ярком</t>
  </si>
  <si>
    <t>Подобедов Олег</t>
  </si>
  <si>
    <t>Веденский Юрий</t>
  </si>
  <si>
    <t>26х20. ru</t>
  </si>
  <si>
    <t>Мужчины-ветераны 1953-1962 г.р.</t>
  </si>
  <si>
    <t>Ski 76 Team</t>
  </si>
  <si>
    <t xml:space="preserve">Никитин Александр </t>
  </si>
  <si>
    <t>Коломкин Александр</t>
  </si>
  <si>
    <t>МВД</t>
  </si>
  <si>
    <t xml:space="preserve">Женщины 1973-1993 г.р. </t>
  </si>
  <si>
    <t>Ефимова Алена</t>
  </si>
  <si>
    <t>театр им. Ф.Г. Волкова</t>
  </si>
  <si>
    <t>ИТ ОГОВЫЙ ПРОТОКОЛ</t>
  </si>
  <si>
    <t xml:space="preserve">6 кругов </t>
  </si>
  <si>
    <t>г. Ярославль</t>
  </si>
  <si>
    <t>дер. "Вакарево"</t>
  </si>
  <si>
    <t>старт гонки: 13:00</t>
  </si>
  <si>
    <t>5 круг</t>
  </si>
  <si>
    <t>6 круг</t>
  </si>
  <si>
    <t xml:space="preserve"> Мужчины 1973-1993 г.р.</t>
  </si>
  <si>
    <t>Михайлов Павел</t>
  </si>
  <si>
    <t>Белов Виталий</t>
  </si>
  <si>
    <t>Ярославская, Рыбинск</t>
  </si>
  <si>
    <t>Шаров Дмитрий</t>
  </si>
  <si>
    <t>26х20.ru</t>
  </si>
  <si>
    <t>5 кругов</t>
  </si>
  <si>
    <t>Сочнев Александр</t>
  </si>
  <si>
    <t>Железов Игорь</t>
  </si>
  <si>
    <t>Железов Андрей</t>
  </si>
  <si>
    <t>Гильманов Виталий</t>
  </si>
  <si>
    <t>4 круга</t>
  </si>
  <si>
    <t>Силин Антон</t>
  </si>
  <si>
    <t>любитель</t>
  </si>
  <si>
    <t xml:space="preserve">Юниоры 1994-1995 г.р. </t>
  </si>
  <si>
    <t xml:space="preserve">Главный судья, судья 1 кат. </t>
  </si>
  <si>
    <t xml:space="preserve">Главный секретарь, судья 1 кат. </t>
  </si>
</sst>
</file>

<file path=xl/styles.xml><?xml version="1.0" encoding="utf-8"?>
<styleSheet xmlns="http://schemas.openxmlformats.org/spreadsheetml/2006/main">
  <numFmts count="2">
    <numFmt numFmtId="164" formatCode="m:ss.0;@"/>
    <numFmt numFmtId="165" formatCode="mm:ss.0;@"/>
  </numFmts>
  <fonts count="12">
    <font>
      <sz val="11"/>
      <color theme="1"/>
      <name val="Calibri"/>
      <family val="2"/>
      <charset val="204"/>
      <scheme val="minor"/>
    </font>
    <font>
      <b/>
      <i/>
      <sz val="18"/>
      <name val="Mistral"/>
      <family val="4"/>
      <charset val="204"/>
    </font>
    <font>
      <b/>
      <sz val="16"/>
      <name val="Cambria"/>
      <family val="1"/>
      <charset val="204"/>
      <scheme val="major"/>
    </font>
    <font>
      <b/>
      <i/>
      <sz val="10"/>
      <name val="Arial"/>
      <family val="2"/>
    </font>
    <font>
      <b/>
      <i/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/>
    <xf numFmtId="0" fontId="4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/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3" fillId="0" borderId="0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/>
    <xf numFmtId="0" fontId="6" fillId="0" borderId="5" xfId="0" applyFont="1" applyBorder="1" applyAlignment="1"/>
    <xf numFmtId="0" fontId="6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20" fontId="3" fillId="0" borderId="0" xfId="0" applyNumberFormat="1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21" fontId="8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20" fontId="3" fillId="0" borderId="1" xfId="0" applyNumberFormat="1" applyFont="1" applyBorder="1" applyAlignment="1"/>
    <xf numFmtId="165" fontId="6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1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21" fontId="8" fillId="0" borderId="5" xfId="0" applyNumberFormat="1" applyFont="1" applyBorder="1" applyAlignment="1">
      <alignment vertical="center"/>
    </xf>
    <xf numFmtId="164" fontId="9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(&#1040;&#1074;&#1090;&#1086;&#1089;&#1086;&#1093;&#1088;&#1072;&#1085;&#1077;&#1085;&#1085;&#1099;&#1081;)%2030%20&#1080;&#1102;&#1085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инишки"/>
      <sheetName val="97-96 ю.д, ж. и м.-вет., -4 кр."/>
      <sheetName val="98 и мол.2 кр."/>
      <sheetName val="6 кр. муж., вет. 30-50"/>
      <sheetName val="старт прот."/>
    </sheetNames>
    <sheetDataSet>
      <sheetData sheetId="0">
        <row r="3">
          <cell r="A3">
            <v>97</v>
          </cell>
          <cell r="B3">
            <v>8.0902777777777778E-3</v>
          </cell>
          <cell r="D3">
            <v>97</v>
          </cell>
          <cell r="E3">
            <v>1.667824074074074E-2</v>
          </cell>
          <cell r="G3">
            <v>6</v>
          </cell>
          <cell r="H3">
            <v>2.2650462962962966E-2</v>
          </cell>
          <cell r="J3">
            <v>6</v>
          </cell>
          <cell r="K3">
            <v>3.0439814814814819E-2</v>
          </cell>
          <cell r="M3">
            <v>78</v>
          </cell>
          <cell r="N3">
            <v>3.3877314814814811E-2</v>
          </cell>
          <cell r="P3">
            <v>78</v>
          </cell>
          <cell r="Q3">
            <v>4.0706018518518523E-2</v>
          </cell>
        </row>
        <row r="4">
          <cell r="A4">
            <v>83</v>
          </cell>
          <cell r="B4">
            <v>9.8842592592592576E-3</v>
          </cell>
          <cell r="D4">
            <v>83</v>
          </cell>
          <cell r="E4">
            <v>2.074074074074074E-2</v>
          </cell>
          <cell r="G4">
            <v>130</v>
          </cell>
          <cell r="H4">
            <v>2.3032407407407404E-2</v>
          </cell>
          <cell r="J4">
            <v>130</v>
          </cell>
          <cell r="K4">
            <v>3.079861111111111E-2</v>
          </cell>
          <cell r="M4">
            <v>45</v>
          </cell>
          <cell r="N4">
            <v>3.412037037037037E-2</v>
          </cell>
          <cell r="P4">
            <v>45</v>
          </cell>
          <cell r="Q4">
            <v>4.0972222222222222E-2</v>
          </cell>
        </row>
        <row r="5">
          <cell r="A5">
            <v>99</v>
          </cell>
          <cell r="B5">
            <v>1.0138888888888888E-2</v>
          </cell>
          <cell r="D5">
            <v>99</v>
          </cell>
          <cell r="E5">
            <v>2.1550925925925928E-2</v>
          </cell>
          <cell r="G5">
            <v>13</v>
          </cell>
          <cell r="H5">
            <v>2.3206018518518515E-2</v>
          </cell>
          <cell r="J5">
            <v>13</v>
          </cell>
          <cell r="K5">
            <v>3.0879629629629632E-2</v>
          </cell>
          <cell r="M5">
            <v>76</v>
          </cell>
          <cell r="N5">
            <v>3.425925925925926E-2</v>
          </cell>
          <cell r="P5">
            <v>76</v>
          </cell>
          <cell r="Q5">
            <v>4.1539351851851855E-2</v>
          </cell>
        </row>
        <row r="6">
          <cell r="A6">
            <v>140</v>
          </cell>
          <cell r="B6">
            <v>1.1805555555555555E-2</v>
          </cell>
          <cell r="D6">
            <v>140</v>
          </cell>
          <cell r="E6">
            <v>2.5486111111111112E-2</v>
          </cell>
          <cell r="G6">
            <v>137</v>
          </cell>
          <cell r="H6">
            <v>2.3240740740740742E-2</v>
          </cell>
          <cell r="J6">
            <v>137</v>
          </cell>
          <cell r="K6">
            <v>3.0902777777777779E-2</v>
          </cell>
          <cell r="M6">
            <v>27</v>
          </cell>
          <cell r="N6">
            <v>3.4791666666666672E-2</v>
          </cell>
          <cell r="P6">
            <v>27</v>
          </cell>
          <cell r="Q6">
            <v>4.2037037037037039E-2</v>
          </cell>
        </row>
        <row r="7">
          <cell r="A7">
            <v>199</v>
          </cell>
          <cell r="B7">
            <v>1.4155092592592592E-2</v>
          </cell>
          <cell r="D7">
            <v>199</v>
          </cell>
          <cell r="E7">
            <v>2.8865740740740744E-2</v>
          </cell>
          <cell r="G7">
            <v>94</v>
          </cell>
          <cell r="H7">
            <v>2.4305555555555556E-2</v>
          </cell>
          <cell r="J7">
            <v>94</v>
          </cell>
          <cell r="K7">
            <v>3.2997685185185185E-2</v>
          </cell>
          <cell r="M7">
            <v>46</v>
          </cell>
          <cell r="N7">
            <v>3.5578703703703703E-2</v>
          </cell>
          <cell r="P7">
            <v>46</v>
          </cell>
          <cell r="Q7">
            <v>4.3182870370370365E-2</v>
          </cell>
        </row>
        <row r="8">
          <cell r="A8">
            <v>6</v>
          </cell>
          <cell r="B8">
            <v>7.3263888888888892E-3</v>
          </cell>
          <cell r="D8">
            <v>6</v>
          </cell>
          <cell r="E8">
            <v>1.4884259259259259E-2</v>
          </cell>
          <cell r="G8">
            <v>85</v>
          </cell>
          <cell r="H8">
            <v>2.5034722222222222E-2</v>
          </cell>
          <cell r="J8">
            <v>96</v>
          </cell>
          <cell r="K8">
            <v>3.3472222222222223E-2</v>
          </cell>
          <cell r="M8">
            <v>139</v>
          </cell>
          <cell r="N8">
            <v>3.6122685185185181E-2</v>
          </cell>
          <cell r="P8">
            <v>80</v>
          </cell>
          <cell r="Q8">
            <v>4.3784722222222218E-2</v>
          </cell>
        </row>
        <row r="9">
          <cell r="A9">
            <v>130</v>
          </cell>
          <cell r="B9">
            <v>7.4305555555555548E-3</v>
          </cell>
          <cell r="D9">
            <v>130</v>
          </cell>
          <cell r="E9">
            <v>1.5138888888888889E-2</v>
          </cell>
          <cell r="G9">
            <v>96</v>
          </cell>
          <cell r="H9">
            <v>2.5046296296296299E-2</v>
          </cell>
          <cell r="J9">
            <v>124</v>
          </cell>
          <cell r="K9">
            <v>3.349537037037037E-2</v>
          </cell>
          <cell r="M9">
            <v>80</v>
          </cell>
          <cell r="N9">
            <v>3.6319444444444439E-2</v>
          </cell>
          <cell r="P9">
            <v>139</v>
          </cell>
          <cell r="Q9">
            <v>4.3912037037037034E-2</v>
          </cell>
        </row>
        <row r="10">
          <cell r="A10">
            <v>94</v>
          </cell>
          <cell r="B10">
            <v>7.719907407407408E-3</v>
          </cell>
          <cell r="D10">
            <v>13</v>
          </cell>
          <cell r="E10">
            <v>1.5578703703703704E-2</v>
          </cell>
          <cell r="G10">
            <v>124</v>
          </cell>
          <cell r="H10">
            <v>2.5057870370370373E-2</v>
          </cell>
          <cell r="J10">
            <v>85</v>
          </cell>
          <cell r="K10">
            <v>3.3680555555555554E-2</v>
          </cell>
          <cell r="M10">
            <v>128</v>
          </cell>
          <cell r="N10">
            <v>3.6909722222222226E-2</v>
          </cell>
          <cell r="P10">
            <v>128</v>
          </cell>
          <cell r="Q10">
            <v>4.4363425925925924E-2</v>
          </cell>
        </row>
        <row r="11">
          <cell r="A11">
            <v>13</v>
          </cell>
          <cell r="B11">
            <v>7.7314814814814815E-3</v>
          </cell>
          <cell r="D11">
            <v>137</v>
          </cell>
          <cell r="E11">
            <v>1.5613425925925926E-2</v>
          </cell>
          <cell r="G11">
            <v>100</v>
          </cell>
          <cell r="H11">
            <v>2.6122685185185183E-2</v>
          </cell>
          <cell r="J11">
            <v>100</v>
          </cell>
          <cell r="K11">
            <v>3.5405092592592592E-2</v>
          </cell>
          <cell r="M11">
            <v>17</v>
          </cell>
          <cell r="N11">
            <v>3.695601851851852E-2</v>
          </cell>
          <cell r="P11">
            <v>17</v>
          </cell>
          <cell r="Q11">
            <v>4.4548611111111108E-2</v>
          </cell>
        </row>
        <row r="12">
          <cell r="A12">
            <v>85</v>
          </cell>
          <cell r="B12">
            <v>7.8125E-3</v>
          </cell>
          <cell r="D12">
            <v>94</v>
          </cell>
          <cell r="E12">
            <v>1.6041666666666666E-2</v>
          </cell>
          <cell r="G12">
            <v>84</v>
          </cell>
          <cell r="H12">
            <v>2.7060185185185187E-2</v>
          </cell>
          <cell r="J12">
            <v>84</v>
          </cell>
          <cell r="K12">
            <v>3.6481481481481483E-2</v>
          </cell>
          <cell r="M12">
            <v>86</v>
          </cell>
          <cell r="N12">
            <v>3.7291666666666667E-2</v>
          </cell>
          <cell r="P12">
            <v>86</v>
          </cell>
          <cell r="Q12">
            <v>4.5266203703703704E-2</v>
          </cell>
        </row>
        <row r="13">
          <cell r="A13">
            <v>100</v>
          </cell>
          <cell r="B13">
            <v>8.0439814814814818E-3</v>
          </cell>
          <cell r="D13">
            <v>85</v>
          </cell>
          <cell r="E13">
            <v>1.6400462962962964E-2</v>
          </cell>
          <cell r="G13">
            <v>89</v>
          </cell>
          <cell r="H13">
            <v>2.7418981481481485E-2</v>
          </cell>
          <cell r="J13">
            <v>138</v>
          </cell>
          <cell r="K13">
            <v>3.6712962962962961E-2</v>
          </cell>
          <cell r="M13">
            <v>108</v>
          </cell>
          <cell r="N13">
            <v>3.770833333333333E-2</v>
          </cell>
          <cell r="P13">
            <v>108</v>
          </cell>
          <cell r="Q13">
            <v>4.5706018518518521E-2</v>
          </cell>
        </row>
        <row r="14">
          <cell r="A14">
            <v>137</v>
          </cell>
          <cell r="B14">
            <v>8.0555555555555554E-3</v>
          </cell>
          <cell r="D14">
            <v>124</v>
          </cell>
          <cell r="E14">
            <v>1.6689814814814817E-2</v>
          </cell>
          <cell r="G14">
            <v>138</v>
          </cell>
          <cell r="H14">
            <v>2.7430555555555555E-2</v>
          </cell>
          <cell r="J14">
            <v>89</v>
          </cell>
          <cell r="K14">
            <v>3.7418981481481477E-2</v>
          </cell>
          <cell r="M14">
            <v>132</v>
          </cell>
          <cell r="N14">
            <v>4.1053240740740744E-2</v>
          </cell>
        </row>
        <row r="15">
          <cell r="A15">
            <v>124</v>
          </cell>
          <cell r="B15">
            <v>8.3101851851851861E-3</v>
          </cell>
          <cell r="D15">
            <v>100</v>
          </cell>
          <cell r="E15">
            <v>1.7013888888888887E-2</v>
          </cell>
          <cell r="G15">
            <v>126</v>
          </cell>
          <cell r="H15">
            <v>2.8020833333333332E-2</v>
          </cell>
          <cell r="J15">
            <v>126</v>
          </cell>
          <cell r="K15">
            <v>3.770833333333333E-2</v>
          </cell>
          <cell r="M15">
            <v>90</v>
          </cell>
          <cell r="N15">
            <v>4.1967592592592591E-2</v>
          </cell>
        </row>
        <row r="16">
          <cell r="A16">
            <v>84</v>
          </cell>
          <cell r="B16">
            <v>8.5069444444444437E-3</v>
          </cell>
          <cell r="D16">
            <v>96</v>
          </cell>
          <cell r="E16">
            <v>1.7106481481481483E-2</v>
          </cell>
          <cell r="G16">
            <v>75</v>
          </cell>
          <cell r="H16">
            <v>2.8819444444444443E-2</v>
          </cell>
          <cell r="J16">
            <v>75</v>
          </cell>
          <cell r="K16">
            <v>3.8726851851851853E-2</v>
          </cell>
          <cell r="M16">
            <v>98</v>
          </cell>
          <cell r="N16">
            <v>4.597222222222222E-2</v>
          </cell>
        </row>
        <row r="17">
          <cell r="A17">
            <v>89</v>
          </cell>
          <cell r="B17">
            <v>8.7384259259259255E-3</v>
          </cell>
          <cell r="D17">
            <v>84</v>
          </cell>
          <cell r="E17">
            <v>1.7766203703703704E-2</v>
          </cell>
          <cell r="G17">
            <v>133</v>
          </cell>
          <cell r="H17">
            <v>2.9513888888888892E-2</v>
          </cell>
          <cell r="J17">
            <v>133</v>
          </cell>
          <cell r="K17">
            <v>4.0069444444444442E-2</v>
          </cell>
          <cell r="M17">
            <v>129</v>
          </cell>
          <cell r="N17">
            <v>4.777777777777778E-2</v>
          </cell>
        </row>
        <row r="18">
          <cell r="A18">
            <v>138</v>
          </cell>
          <cell r="B18">
            <v>8.9467592592592585E-3</v>
          </cell>
          <cell r="D18">
            <v>89</v>
          </cell>
          <cell r="E18">
            <v>1.7905092592592594E-2</v>
          </cell>
          <cell r="G18">
            <v>81</v>
          </cell>
          <cell r="H18">
            <v>3.0243055555555554E-2</v>
          </cell>
          <cell r="J18">
            <v>81</v>
          </cell>
          <cell r="K18">
            <v>4.1400462962962965E-2</v>
          </cell>
          <cell r="M18">
            <v>136</v>
          </cell>
          <cell r="N18">
            <v>4.9398148148148142E-2</v>
          </cell>
        </row>
        <row r="19">
          <cell r="A19">
            <v>96</v>
          </cell>
          <cell r="B19">
            <v>9.0162037037037034E-3</v>
          </cell>
          <cell r="D19">
            <v>138</v>
          </cell>
          <cell r="E19">
            <v>1.8090277777777778E-2</v>
          </cell>
          <cell r="G19">
            <v>77</v>
          </cell>
          <cell r="H19">
            <v>3.4814814814814812E-2</v>
          </cell>
          <cell r="J19">
            <v>78</v>
          </cell>
          <cell r="K19">
            <v>2.7175925925925926E-2</v>
          </cell>
        </row>
        <row r="20">
          <cell r="A20">
            <v>133</v>
          </cell>
          <cell r="B20">
            <v>9.2592592592592605E-3</v>
          </cell>
          <cell r="D20">
            <v>126</v>
          </cell>
          <cell r="E20">
            <v>1.8449074074074073E-2</v>
          </cell>
          <cell r="G20">
            <v>95</v>
          </cell>
          <cell r="H20">
            <v>4.0868055555555553E-2</v>
          </cell>
          <cell r="J20">
            <v>76</v>
          </cell>
          <cell r="K20">
            <v>2.7210648148148147E-2</v>
          </cell>
        </row>
        <row r="21">
          <cell r="A21">
            <v>126</v>
          </cell>
          <cell r="B21">
            <v>9.2708333333333341E-3</v>
          </cell>
          <cell r="D21">
            <v>75</v>
          </cell>
          <cell r="E21">
            <v>1.9016203703703705E-2</v>
          </cell>
          <cell r="G21">
            <v>76</v>
          </cell>
          <cell r="H21">
            <v>2.0324074074074074E-2</v>
          </cell>
          <cell r="J21">
            <v>45</v>
          </cell>
          <cell r="K21">
            <v>2.7222222222222228E-2</v>
          </cell>
        </row>
        <row r="22">
          <cell r="A22">
            <v>75</v>
          </cell>
          <cell r="B22">
            <v>9.4907407407407406E-3</v>
          </cell>
          <cell r="D22">
            <v>133</v>
          </cell>
          <cell r="E22">
            <v>1.9039351851851852E-2</v>
          </cell>
          <cell r="G22">
            <v>45</v>
          </cell>
          <cell r="H22">
            <v>2.0335648148148148E-2</v>
          </cell>
          <cell r="J22">
            <v>27</v>
          </cell>
          <cell r="K22">
            <v>2.7708333333333331E-2</v>
          </cell>
        </row>
        <row r="23">
          <cell r="A23">
            <v>81</v>
          </cell>
          <cell r="B23">
            <v>9.6527777777777775E-3</v>
          </cell>
          <cell r="D23">
            <v>81</v>
          </cell>
          <cell r="E23">
            <v>1.9768518518518515E-2</v>
          </cell>
          <cell r="G23">
            <v>78</v>
          </cell>
          <cell r="H23">
            <v>2.0347222222222221E-2</v>
          </cell>
          <cell r="J23">
            <v>46</v>
          </cell>
          <cell r="K23">
            <v>2.8101851851851854E-2</v>
          </cell>
        </row>
        <row r="24">
          <cell r="A24">
            <v>77</v>
          </cell>
          <cell r="B24">
            <v>1.1203703703703704E-2</v>
          </cell>
          <cell r="D24">
            <v>77</v>
          </cell>
          <cell r="E24">
            <v>2.2685185185185183E-2</v>
          </cell>
          <cell r="G24">
            <v>27</v>
          </cell>
          <cell r="H24">
            <v>2.0613425925925927E-2</v>
          </cell>
          <cell r="J24">
            <v>139</v>
          </cell>
          <cell r="K24">
            <v>2.836805555555556E-2</v>
          </cell>
        </row>
        <row r="25">
          <cell r="A25">
            <v>95</v>
          </cell>
          <cell r="B25">
            <v>1.2847222222222223E-2</v>
          </cell>
          <cell r="D25">
            <v>95</v>
          </cell>
          <cell r="E25">
            <v>2.6111111111111113E-2</v>
          </cell>
          <cell r="G25">
            <v>46</v>
          </cell>
          <cell r="H25">
            <v>2.0833333333333332E-2</v>
          </cell>
          <cell r="J25">
            <v>80</v>
          </cell>
          <cell r="K25">
            <v>2.8807870370370373E-2</v>
          </cell>
        </row>
        <row r="26">
          <cell r="A26">
            <v>76</v>
          </cell>
          <cell r="B26">
            <v>6.5624999999999998E-3</v>
          </cell>
          <cell r="D26">
            <v>76</v>
          </cell>
          <cell r="E26">
            <v>1.3425925925925924E-2</v>
          </cell>
          <cell r="G26">
            <v>139</v>
          </cell>
          <cell r="H26">
            <v>2.0949074074074075E-2</v>
          </cell>
          <cell r="J26">
            <v>17</v>
          </cell>
          <cell r="K26">
            <v>2.9409722222222223E-2</v>
          </cell>
        </row>
        <row r="27">
          <cell r="A27">
            <v>45</v>
          </cell>
          <cell r="B27">
            <v>6.5740740740740733E-3</v>
          </cell>
          <cell r="D27">
            <v>45</v>
          </cell>
          <cell r="E27">
            <v>1.34375E-2</v>
          </cell>
          <cell r="G27">
            <v>80</v>
          </cell>
          <cell r="H27">
            <v>2.1296296296296299E-2</v>
          </cell>
          <cell r="J27">
            <v>128</v>
          </cell>
          <cell r="K27">
            <v>2.9456018518518517E-2</v>
          </cell>
        </row>
        <row r="28">
          <cell r="A28">
            <v>139</v>
          </cell>
          <cell r="B28">
            <v>6.5856481481481469E-3</v>
          </cell>
          <cell r="D28">
            <v>78</v>
          </cell>
          <cell r="E28">
            <v>1.3449074074074073E-2</v>
          </cell>
          <cell r="G28">
            <v>128</v>
          </cell>
          <cell r="H28">
            <v>2.1967592592592594E-2</v>
          </cell>
          <cell r="J28">
            <v>86</v>
          </cell>
          <cell r="K28">
            <v>2.9479166666666667E-2</v>
          </cell>
        </row>
        <row r="29">
          <cell r="A29">
            <v>78</v>
          </cell>
          <cell r="B29">
            <v>6.5972222222222222E-3</v>
          </cell>
          <cell r="D29">
            <v>27</v>
          </cell>
          <cell r="E29">
            <v>1.3530092592592594E-2</v>
          </cell>
          <cell r="G29">
            <v>86</v>
          </cell>
          <cell r="H29">
            <v>2.1979166666666664E-2</v>
          </cell>
          <cell r="J29">
            <v>108</v>
          </cell>
          <cell r="K29">
            <v>2.990740740740741E-2</v>
          </cell>
        </row>
        <row r="30">
          <cell r="A30">
            <v>80</v>
          </cell>
          <cell r="B30">
            <v>6.7129629629629622E-3</v>
          </cell>
          <cell r="D30">
            <v>139</v>
          </cell>
          <cell r="E30">
            <v>1.3587962962962963E-2</v>
          </cell>
          <cell r="G30">
            <v>17</v>
          </cell>
          <cell r="H30">
            <v>2.2013888888888888E-2</v>
          </cell>
          <cell r="J30">
            <v>132</v>
          </cell>
          <cell r="K30">
            <v>3.259259259259259E-2</v>
          </cell>
        </row>
        <row r="31">
          <cell r="A31">
            <v>27</v>
          </cell>
          <cell r="B31">
            <v>6.7245370370370367E-3</v>
          </cell>
          <cell r="D31">
            <v>46</v>
          </cell>
          <cell r="E31">
            <v>1.3726851851851851E-2</v>
          </cell>
          <cell r="G31">
            <v>108</v>
          </cell>
          <cell r="H31">
            <v>2.225694444444444E-2</v>
          </cell>
          <cell r="J31">
            <v>90</v>
          </cell>
          <cell r="K31">
            <v>3.3449074074074069E-2</v>
          </cell>
        </row>
        <row r="32">
          <cell r="A32">
            <v>46</v>
          </cell>
          <cell r="B32">
            <v>6.7476851851851856E-3</v>
          </cell>
          <cell r="D32">
            <v>80</v>
          </cell>
          <cell r="E32">
            <v>1.3946759259259258E-2</v>
          </cell>
          <cell r="G32">
            <v>132</v>
          </cell>
          <cell r="H32">
            <v>2.4282407407407409E-2</v>
          </cell>
          <cell r="J32">
            <v>88</v>
          </cell>
          <cell r="K32">
            <v>3.5069444444444445E-2</v>
          </cell>
        </row>
        <row r="33">
          <cell r="A33">
            <v>86</v>
          </cell>
          <cell r="B33">
            <v>7.1180555555555554E-3</v>
          </cell>
          <cell r="D33">
            <v>86</v>
          </cell>
          <cell r="E33">
            <v>1.4398148148148148E-2</v>
          </cell>
          <cell r="G33">
            <v>90</v>
          </cell>
          <cell r="H33">
            <v>2.4884259259259259E-2</v>
          </cell>
          <cell r="J33">
            <v>98</v>
          </cell>
          <cell r="K33">
            <v>3.5983796296296298E-2</v>
          </cell>
        </row>
        <row r="34">
          <cell r="A34">
            <v>128</v>
          </cell>
          <cell r="B34">
            <v>7.1990740740740739E-3</v>
          </cell>
          <cell r="D34">
            <v>128</v>
          </cell>
          <cell r="E34">
            <v>1.4467592592592593E-2</v>
          </cell>
          <cell r="G34">
            <v>88</v>
          </cell>
          <cell r="H34">
            <v>2.5879629629629627E-2</v>
          </cell>
          <cell r="J34">
            <v>129</v>
          </cell>
          <cell r="K34">
            <v>3.7627314814814815E-2</v>
          </cell>
        </row>
        <row r="35">
          <cell r="A35">
            <v>108</v>
          </cell>
          <cell r="B35">
            <v>7.2569444444444443E-3</v>
          </cell>
          <cell r="D35">
            <v>17</v>
          </cell>
          <cell r="E35">
            <v>1.4502314814814815E-2</v>
          </cell>
          <cell r="G35">
            <v>98</v>
          </cell>
          <cell r="H35">
            <v>2.6851851851851849E-2</v>
          </cell>
          <cell r="J35">
            <v>136</v>
          </cell>
          <cell r="K35">
            <v>3.8831018518518515E-2</v>
          </cell>
        </row>
        <row r="36">
          <cell r="A36">
            <v>17</v>
          </cell>
          <cell r="B36">
            <v>7.2916666666666659E-3</v>
          </cell>
          <cell r="D36">
            <v>108</v>
          </cell>
          <cell r="E36">
            <v>1.4652777777777778E-2</v>
          </cell>
          <cell r="G36">
            <v>129</v>
          </cell>
          <cell r="H36">
            <v>2.7685185185185188E-2</v>
          </cell>
        </row>
        <row r="37">
          <cell r="A37">
            <v>132</v>
          </cell>
          <cell r="B37">
            <v>7.8935185185185185E-3</v>
          </cell>
          <cell r="D37">
            <v>132</v>
          </cell>
          <cell r="E37">
            <v>1.59375E-2</v>
          </cell>
          <cell r="G37">
            <v>136</v>
          </cell>
          <cell r="H37">
            <v>2.8877314814814817E-2</v>
          </cell>
        </row>
        <row r="38">
          <cell r="A38">
            <v>90</v>
          </cell>
          <cell r="B38">
            <v>7.9166666666666673E-3</v>
          </cell>
          <cell r="D38">
            <v>90</v>
          </cell>
          <cell r="E38">
            <v>1.6168981481481482E-2</v>
          </cell>
          <cell r="G38">
            <v>92</v>
          </cell>
          <cell r="H38">
            <v>3.4398148148148143E-2</v>
          </cell>
        </row>
        <row r="39">
          <cell r="A39">
            <v>88</v>
          </cell>
          <cell r="B39">
            <v>8.2754629629629619E-3</v>
          </cell>
          <cell r="D39">
            <v>88</v>
          </cell>
          <cell r="E39">
            <v>1.6840277777777777E-2</v>
          </cell>
        </row>
        <row r="40">
          <cell r="A40">
            <v>129</v>
          </cell>
          <cell r="B40">
            <v>8.4259259259259253E-3</v>
          </cell>
          <cell r="D40">
            <v>98</v>
          </cell>
          <cell r="E40">
            <v>1.7615740740740741E-2</v>
          </cell>
        </row>
        <row r="41">
          <cell r="A41">
            <v>98</v>
          </cell>
          <cell r="B41">
            <v>8.7499999999999991E-3</v>
          </cell>
          <cell r="D41">
            <v>129</v>
          </cell>
          <cell r="E41">
            <v>1.7789351851851851E-2</v>
          </cell>
        </row>
        <row r="42">
          <cell r="A42">
            <v>136</v>
          </cell>
          <cell r="B42">
            <v>8.8773148148148153E-3</v>
          </cell>
          <cell r="D42">
            <v>136</v>
          </cell>
          <cell r="E42">
            <v>1.8564814814814815E-2</v>
          </cell>
        </row>
        <row r="43">
          <cell r="A43">
            <v>92</v>
          </cell>
          <cell r="B43">
            <v>1.0046296296296296E-2</v>
          </cell>
          <cell r="D43">
            <v>92</v>
          </cell>
          <cell r="E43">
            <v>2.146990740740741E-2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opLeftCell="A17" workbookViewId="0">
      <selection activeCell="M37" sqref="M37"/>
    </sheetView>
  </sheetViews>
  <sheetFormatPr defaultRowHeight="15"/>
  <cols>
    <col min="1" max="1" width="6.140625" customWidth="1"/>
    <col min="2" max="2" width="19.5703125" customWidth="1"/>
    <col min="3" max="3" width="6.7109375" customWidth="1"/>
    <col min="4" max="4" width="6.5703125" customWidth="1"/>
    <col min="5" max="5" width="25.140625" customWidth="1"/>
    <col min="6" max="6" width="16.5703125" customWidth="1"/>
    <col min="7" max="7" width="5.7109375" customWidth="1"/>
    <col min="8" max="8" width="8.28515625" customWidth="1"/>
    <col min="9" max="9" width="9.5703125" hidden="1" customWidth="1"/>
    <col min="10" max="10" width="8.7109375" customWidth="1"/>
    <col min="13" max="13" width="20.85546875" customWidth="1"/>
  </cols>
  <sheetData>
    <row r="1" spans="1:13" ht="24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.75">
      <c r="A5" s="3" t="s">
        <v>4</v>
      </c>
      <c r="B5" s="3"/>
      <c r="C5" s="4"/>
      <c r="D5" s="4"/>
      <c r="E5" s="5" t="s">
        <v>5</v>
      </c>
      <c r="F5" s="6" t="s">
        <v>6</v>
      </c>
      <c r="G5" s="6" t="s">
        <v>7</v>
      </c>
      <c r="H5" s="6"/>
      <c r="I5" s="7"/>
      <c r="J5" s="7"/>
      <c r="K5" s="7"/>
    </row>
    <row r="6" spans="1:13" ht="18.75">
      <c r="A6" s="8" t="s">
        <v>8</v>
      </c>
      <c r="B6" s="8"/>
      <c r="C6" s="8"/>
      <c r="D6" s="9"/>
      <c r="E6" s="10" t="s">
        <v>9</v>
      </c>
      <c r="F6" s="10"/>
      <c r="G6" s="10"/>
      <c r="H6" s="11"/>
      <c r="I6" s="12" t="s">
        <v>10</v>
      </c>
      <c r="J6" s="13"/>
      <c r="K6" s="14"/>
      <c r="M6" s="15" t="s">
        <v>11</v>
      </c>
    </row>
    <row r="7" spans="1:13" ht="30">
      <c r="A7" s="16" t="s">
        <v>12</v>
      </c>
      <c r="B7" s="16" t="s">
        <v>13</v>
      </c>
      <c r="C7" s="16" t="s">
        <v>14</v>
      </c>
      <c r="D7" s="17" t="s">
        <v>15</v>
      </c>
      <c r="E7" s="18" t="s">
        <v>16</v>
      </c>
      <c r="F7" s="17" t="s">
        <v>17</v>
      </c>
      <c r="G7" s="19" t="s">
        <v>18</v>
      </c>
      <c r="H7" s="18" t="s">
        <v>19</v>
      </c>
      <c r="I7" s="18"/>
      <c r="J7" s="18" t="s">
        <v>20</v>
      </c>
      <c r="K7" s="17" t="s">
        <v>21</v>
      </c>
      <c r="L7" s="17" t="s">
        <v>22</v>
      </c>
      <c r="M7" s="20" t="s">
        <v>23</v>
      </c>
    </row>
    <row r="8" spans="1:13">
      <c r="A8" s="21"/>
      <c r="B8" s="22"/>
      <c r="C8" s="6"/>
      <c r="D8" s="23" t="s">
        <v>24</v>
      </c>
      <c r="E8" s="23"/>
      <c r="F8" s="23"/>
      <c r="G8" s="23"/>
      <c r="H8" s="23"/>
      <c r="I8" s="24"/>
      <c r="J8" s="25"/>
      <c r="K8" s="25"/>
      <c r="M8" s="26"/>
    </row>
    <row r="9" spans="1:13">
      <c r="A9" s="27">
        <v>1</v>
      </c>
      <c r="B9" s="28" t="s">
        <v>25</v>
      </c>
      <c r="C9" s="29">
        <v>1999</v>
      </c>
      <c r="D9" s="29"/>
      <c r="E9" s="30" t="s">
        <v>26</v>
      </c>
      <c r="F9" s="30" t="s">
        <v>27</v>
      </c>
      <c r="G9" s="29">
        <v>199</v>
      </c>
      <c r="H9" s="31">
        <f>VLOOKUP(G9,[1]Финишки!$A$3:$B$100,2,FALSE)</f>
        <v>1.4155092592592592E-2</v>
      </c>
      <c r="I9" s="32">
        <f>VLOOKUP(G9,[1]Финишки!$D$3:$E$100,2,FALSE)</f>
        <v>2.8865740740740744E-2</v>
      </c>
      <c r="J9" s="32">
        <f>I9-H9</f>
        <v>1.4710648148148152E-2</v>
      </c>
      <c r="K9" s="33">
        <f>VLOOKUP(G9,[1]Финишки!$D$3:$E$100,2,FALSE)</f>
        <v>2.8865740740740744E-2</v>
      </c>
      <c r="L9" s="34">
        <v>0</v>
      </c>
      <c r="M9" s="28" t="s">
        <v>28</v>
      </c>
    </row>
    <row r="10" spans="1:13">
      <c r="A10" s="27"/>
      <c r="B10" s="35"/>
      <c r="C10" s="29"/>
      <c r="D10" s="36" t="s">
        <v>29</v>
      </c>
      <c r="E10" s="36"/>
      <c r="F10" s="36"/>
      <c r="G10" s="36"/>
      <c r="H10" s="36"/>
      <c r="I10" s="37"/>
      <c r="J10" s="35"/>
      <c r="K10" s="35"/>
      <c r="L10" s="37"/>
      <c r="M10" s="35"/>
    </row>
    <row r="11" spans="1:13">
      <c r="A11" s="38">
        <v>1</v>
      </c>
      <c r="B11" s="28" t="s">
        <v>30</v>
      </c>
      <c r="C11" s="39" t="s">
        <v>31</v>
      </c>
      <c r="D11" s="29"/>
      <c r="E11" s="30" t="s">
        <v>26</v>
      </c>
      <c r="F11" s="40" t="s">
        <v>32</v>
      </c>
      <c r="G11" s="29">
        <v>97</v>
      </c>
      <c r="H11" s="31">
        <f>VLOOKUP(G11,[1]Финишки!$A$3:$B$100,2,FALSE)</f>
        <v>8.0902777777777778E-3</v>
      </c>
      <c r="I11" s="32">
        <f>VLOOKUP(G11,[1]Финишки!$D$3:$E$100,2,FALSE)</f>
        <v>1.667824074074074E-2</v>
      </c>
      <c r="J11" s="32">
        <f>I11-H11</f>
        <v>8.5879629629629622E-3</v>
      </c>
      <c r="K11" s="33">
        <f>VLOOKUP(G11,[1]Финишки!$D$3:$E$100,2,FALSE)</f>
        <v>1.667824074074074E-2</v>
      </c>
      <c r="L11" s="34">
        <v>0</v>
      </c>
      <c r="M11" s="28" t="s">
        <v>33</v>
      </c>
    </row>
    <row r="12" spans="1:13">
      <c r="A12" s="27">
        <v>2</v>
      </c>
      <c r="B12" s="28" t="s">
        <v>34</v>
      </c>
      <c r="C12" s="41">
        <v>2000</v>
      </c>
      <c r="D12" s="29"/>
      <c r="E12" s="30" t="s">
        <v>26</v>
      </c>
      <c r="F12" s="30" t="s">
        <v>27</v>
      </c>
      <c r="G12" s="29">
        <v>83</v>
      </c>
      <c r="H12" s="31">
        <f>VLOOKUP(G12,[1]Финишки!$A$3:$B$100,2,FALSE)</f>
        <v>9.8842592592592576E-3</v>
      </c>
      <c r="I12" s="32">
        <f>VLOOKUP(G12,[1]Финишки!$D$3:$E$100,2,FALSE)</f>
        <v>2.074074074074074E-2</v>
      </c>
      <c r="J12" s="32">
        <f>I12-H12</f>
        <v>1.0856481481481483E-2</v>
      </c>
      <c r="K12" s="33">
        <f>VLOOKUP(G12,[1]Финишки!$D$3:$E$100,2,FALSE)</f>
        <v>2.074074074074074E-2</v>
      </c>
      <c r="L12" s="34">
        <f>K12-K11</f>
        <v>4.0625000000000001E-3</v>
      </c>
      <c r="M12" s="28" t="s">
        <v>35</v>
      </c>
    </row>
    <row r="13" spans="1:13">
      <c r="A13" s="38">
        <v>3</v>
      </c>
      <c r="B13" s="28" t="s">
        <v>36</v>
      </c>
      <c r="C13" s="41">
        <v>1998</v>
      </c>
      <c r="D13" s="41"/>
      <c r="E13" s="30" t="s">
        <v>26</v>
      </c>
      <c r="F13" s="28" t="s">
        <v>32</v>
      </c>
      <c r="G13" s="29">
        <v>99</v>
      </c>
      <c r="H13" s="31">
        <f>VLOOKUP(G13,[1]Финишки!$A$3:$B$100,2,FALSE)</f>
        <v>1.0138888888888888E-2</v>
      </c>
      <c r="I13" s="32">
        <f>VLOOKUP(G13,[1]Финишки!$D$3:$E$100,2,FALSE)</f>
        <v>2.1550925925925928E-2</v>
      </c>
      <c r="J13" s="32">
        <f>I13-H13</f>
        <v>1.141203703703704E-2</v>
      </c>
      <c r="K13" s="33">
        <f>VLOOKUP(G13,[1]Финишки!$D$3:$E$100,2,FALSE)</f>
        <v>2.1550925925925928E-2</v>
      </c>
      <c r="L13" s="34">
        <f>K13-K11</f>
        <v>4.8726851851851882E-3</v>
      </c>
      <c r="M13" s="28" t="s">
        <v>33</v>
      </c>
    </row>
    <row r="14" spans="1:13">
      <c r="A14" s="41">
        <v>4</v>
      </c>
      <c r="B14" s="28" t="s">
        <v>37</v>
      </c>
      <c r="C14" s="39" t="s">
        <v>38</v>
      </c>
      <c r="D14" s="41"/>
      <c r="E14" s="30" t="s">
        <v>26</v>
      </c>
      <c r="F14" s="28" t="s">
        <v>32</v>
      </c>
      <c r="G14" s="29">
        <v>140</v>
      </c>
      <c r="H14" s="31">
        <f>VLOOKUP(G14,[1]Финишки!$A$3:$B$100,2,FALSE)</f>
        <v>1.1805555555555555E-2</v>
      </c>
      <c r="I14" s="32">
        <f>VLOOKUP(G14,[1]Финишки!$D$3:$E$100,2,FALSE)</f>
        <v>2.5486111111111112E-2</v>
      </c>
      <c r="J14" s="32">
        <f>I14-H14</f>
        <v>1.3680555555555557E-2</v>
      </c>
      <c r="K14" s="33">
        <f>VLOOKUP(G14,[1]Финишки!$D$3:$E$100,2,FALSE)</f>
        <v>2.5486111111111112E-2</v>
      </c>
      <c r="L14" s="34">
        <f>K14-K11</f>
        <v>8.8078703703703722E-3</v>
      </c>
      <c r="M14" s="28" t="s">
        <v>33</v>
      </c>
    </row>
    <row r="15" spans="1:13">
      <c r="A15" s="41"/>
      <c r="B15" s="42"/>
      <c r="C15" s="42"/>
      <c r="D15" s="42"/>
      <c r="E15" s="42"/>
      <c r="F15" s="42"/>
      <c r="G15" s="42"/>
      <c r="H15" s="42"/>
      <c r="I15" s="34"/>
      <c r="J15" s="28"/>
      <c r="K15" s="33"/>
      <c r="L15" s="34"/>
      <c r="M15" s="28"/>
    </row>
    <row r="16" spans="1:13">
      <c r="A16" s="41"/>
      <c r="B16" s="42"/>
      <c r="C16" s="42"/>
      <c r="D16" s="42"/>
      <c r="E16" s="42"/>
      <c r="F16" s="42"/>
      <c r="G16" s="42"/>
      <c r="H16" s="42"/>
      <c r="I16" s="34"/>
      <c r="J16" s="28"/>
      <c r="K16" s="33"/>
      <c r="L16" s="34"/>
      <c r="M16" s="28"/>
    </row>
    <row r="17" spans="1:13">
      <c r="A17" s="41"/>
      <c r="B17" s="42"/>
      <c r="C17" s="42"/>
      <c r="D17" s="42"/>
      <c r="E17" s="42"/>
      <c r="F17" s="42"/>
      <c r="G17" s="42"/>
      <c r="H17" s="42"/>
      <c r="I17" s="34"/>
      <c r="J17" s="28"/>
      <c r="K17" s="33"/>
      <c r="L17" s="34"/>
      <c r="M17" s="28"/>
    </row>
    <row r="18" spans="1:13">
      <c r="A18" s="41"/>
      <c r="B18" s="35" t="s">
        <v>39</v>
      </c>
      <c r="C18" s="29"/>
      <c r="D18" s="29"/>
      <c r="E18" s="29"/>
      <c r="F18" s="43" t="s">
        <v>40</v>
      </c>
      <c r="G18" s="42"/>
      <c r="H18" s="42"/>
      <c r="I18" s="34"/>
      <c r="J18" s="28"/>
      <c r="K18" s="33"/>
      <c r="L18" s="33"/>
      <c r="M18" s="28"/>
    </row>
    <row r="19" spans="1:13">
      <c r="A19" s="41"/>
      <c r="B19" s="28"/>
      <c r="C19" s="29"/>
      <c r="D19" s="44"/>
      <c r="E19" s="45"/>
      <c r="F19" s="46"/>
      <c r="G19" s="42"/>
      <c r="H19" s="42"/>
      <c r="I19" s="34"/>
      <c r="J19" s="28"/>
      <c r="K19" s="33"/>
      <c r="L19" s="33"/>
      <c r="M19" s="28"/>
    </row>
    <row r="20" spans="1:13">
      <c r="A20" s="41"/>
      <c r="B20" s="35" t="s">
        <v>41</v>
      </c>
      <c r="C20" s="29"/>
      <c r="D20" s="29"/>
      <c r="E20" s="29"/>
      <c r="F20" s="43" t="s">
        <v>42</v>
      </c>
      <c r="G20" s="42"/>
      <c r="H20" s="42"/>
      <c r="I20" s="34"/>
      <c r="J20" s="28"/>
      <c r="K20" s="33"/>
      <c r="L20" s="33"/>
      <c r="M20" s="28"/>
    </row>
    <row r="21" spans="1:13">
      <c r="A21" s="27"/>
      <c r="B21" s="35"/>
      <c r="C21" s="29"/>
      <c r="D21" s="29"/>
      <c r="E21" s="29"/>
      <c r="F21" s="43"/>
      <c r="G21" s="42"/>
      <c r="H21" s="42"/>
      <c r="I21" s="34"/>
      <c r="J21" s="28"/>
    </row>
    <row r="22" spans="1:13">
      <c r="A22" s="27"/>
      <c r="B22" s="35"/>
      <c r="C22" s="29"/>
      <c r="D22" s="29"/>
      <c r="E22" s="29"/>
      <c r="F22" s="43"/>
      <c r="G22" s="29"/>
      <c r="H22" s="47"/>
      <c r="I22" s="47"/>
      <c r="J22" s="35"/>
      <c r="K22" s="35"/>
      <c r="L22" s="35"/>
      <c r="M22" s="35"/>
    </row>
    <row r="23" spans="1:13">
      <c r="A23" s="27"/>
      <c r="B23" s="35"/>
      <c r="C23" s="29"/>
      <c r="D23" s="29"/>
      <c r="E23" s="29"/>
      <c r="F23" s="43"/>
      <c r="G23" s="29"/>
      <c r="H23" s="47"/>
      <c r="I23" s="47"/>
      <c r="J23" s="35"/>
      <c r="K23" s="35"/>
      <c r="L23" s="35"/>
      <c r="M23" s="35"/>
    </row>
    <row r="24" spans="1:13">
      <c r="A24" s="27"/>
      <c r="B24" s="35"/>
      <c r="C24" s="29"/>
      <c r="D24" s="29"/>
      <c r="E24" s="29"/>
      <c r="F24" s="43"/>
      <c r="G24" s="29"/>
      <c r="H24" s="47"/>
      <c r="I24" s="47"/>
      <c r="J24" s="35"/>
      <c r="K24" s="35"/>
      <c r="L24" s="35"/>
      <c r="M24" s="35"/>
    </row>
    <row r="25" spans="1:13">
      <c r="A25" s="27"/>
      <c r="B25" s="35"/>
      <c r="C25" s="29"/>
      <c r="D25" s="29"/>
      <c r="E25" s="29"/>
      <c r="F25" s="43"/>
      <c r="G25" s="29"/>
      <c r="H25" s="47"/>
      <c r="I25" s="47"/>
      <c r="J25" s="35"/>
      <c r="K25" s="35"/>
      <c r="L25" s="35"/>
      <c r="M25" s="35"/>
    </row>
    <row r="26" spans="1:13">
      <c r="A26" s="27"/>
      <c r="B26" s="35"/>
      <c r="C26" s="29"/>
      <c r="D26" s="29"/>
      <c r="E26" s="29"/>
      <c r="F26" s="43"/>
      <c r="G26" s="29"/>
      <c r="H26" s="47"/>
      <c r="I26" s="47"/>
      <c r="J26" s="35"/>
      <c r="K26" s="35"/>
      <c r="L26" s="35"/>
      <c r="M26" s="35"/>
    </row>
    <row r="27" spans="1:13">
      <c r="A27" s="27"/>
      <c r="B27" s="35"/>
      <c r="C27" s="29"/>
      <c r="D27" s="29"/>
      <c r="E27" s="29"/>
      <c r="F27" s="43"/>
      <c r="G27" s="29"/>
      <c r="H27" s="47"/>
      <c r="I27" s="47"/>
      <c r="J27" s="35"/>
      <c r="K27" s="35"/>
      <c r="L27" s="35"/>
      <c r="M27" s="35"/>
    </row>
    <row r="28" spans="1:13">
      <c r="A28" s="27"/>
      <c r="B28" s="35"/>
      <c r="C28" s="29"/>
      <c r="D28" s="29"/>
      <c r="E28" s="29"/>
      <c r="F28" s="43"/>
      <c r="G28" s="29"/>
      <c r="H28" s="47"/>
      <c r="I28" s="47"/>
      <c r="J28" s="35"/>
      <c r="K28" s="35"/>
      <c r="L28" s="35"/>
      <c r="M28" s="35"/>
    </row>
    <row r="29" spans="1:13">
      <c r="A29" s="27"/>
      <c r="B29" s="35"/>
      <c r="C29" s="29"/>
      <c r="D29" s="29"/>
      <c r="E29" s="29"/>
      <c r="F29" s="43"/>
      <c r="G29" s="29"/>
      <c r="H29" s="47"/>
      <c r="I29" s="47"/>
      <c r="J29" s="35"/>
      <c r="K29" s="35"/>
      <c r="L29" s="35"/>
      <c r="M29" s="35"/>
    </row>
    <row r="30" spans="1:13">
      <c r="A30" s="27"/>
      <c r="B30" s="35"/>
      <c r="C30" s="29"/>
      <c r="D30" s="29"/>
      <c r="E30" s="29"/>
      <c r="F30" s="43"/>
      <c r="G30" s="29"/>
      <c r="H30" s="47"/>
      <c r="I30" s="47"/>
      <c r="J30" s="35"/>
      <c r="K30" s="35"/>
      <c r="L30" s="35"/>
      <c r="M30" s="35"/>
    </row>
    <row r="31" spans="1:13">
      <c r="A31" s="27"/>
      <c r="B31" s="35"/>
      <c r="C31" s="29"/>
      <c r="D31" s="29"/>
      <c r="E31" s="29"/>
      <c r="F31" s="43"/>
      <c r="G31" s="29"/>
      <c r="H31" s="47"/>
      <c r="I31" s="47"/>
      <c r="J31" s="35"/>
      <c r="K31" s="35"/>
      <c r="L31" s="35"/>
      <c r="M31" s="35"/>
    </row>
    <row r="32" spans="1:13">
      <c r="A32" s="27"/>
      <c r="B32" s="35"/>
      <c r="C32" s="29"/>
      <c r="D32" s="29"/>
      <c r="E32" s="29"/>
      <c r="F32" s="43"/>
      <c r="G32" s="29"/>
      <c r="H32" s="47"/>
      <c r="I32" s="47"/>
      <c r="J32" s="35"/>
      <c r="K32" s="35"/>
      <c r="L32" s="35"/>
      <c r="M32" s="35"/>
    </row>
  </sheetData>
  <mergeCells count="10">
    <mergeCell ref="D8:H8"/>
    <mergeCell ref="D10:H10"/>
    <mergeCell ref="A1:M1"/>
    <mergeCell ref="A2:M2"/>
    <mergeCell ref="A3:M3"/>
    <mergeCell ref="A4:M4"/>
    <mergeCell ref="A5:B5"/>
    <mergeCell ref="A6:C6"/>
    <mergeCell ref="E6:G6"/>
    <mergeCell ref="I6:J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2"/>
  <sheetViews>
    <sheetView workbookViewId="0">
      <selection activeCell="T12" sqref="T12"/>
    </sheetView>
  </sheetViews>
  <sheetFormatPr defaultRowHeight="15"/>
  <cols>
    <col min="1" max="1" width="3.5703125" customWidth="1"/>
    <col min="2" max="2" width="20.85546875" customWidth="1"/>
    <col min="3" max="3" width="5.140625" customWidth="1"/>
    <col min="4" max="4" width="4.7109375" customWidth="1"/>
    <col min="5" max="5" width="23" customWidth="1"/>
    <col min="6" max="6" width="20.42578125" customWidth="1"/>
    <col min="7" max="7" width="5.140625" customWidth="1"/>
    <col min="8" max="8" width="7.140625" customWidth="1"/>
    <col min="9" max="9" width="0.140625" hidden="1" customWidth="1"/>
    <col min="10" max="10" width="8.140625" customWidth="1"/>
    <col min="11" max="11" width="0.140625" customWidth="1"/>
    <col min="12" max="12" width="7.5703125" customWidth="1"/>
    <col min="13" max="13" width="0.140625" hidden="1" customWidth="1"/>
    <col min="14" max="14" width="7.85546875" customWidth="1"/>
    <col min="15" max="15" width="7.5703125" customWidth="1"/>
    <col min="16" max="16" width="8.7109375" customWidth="1"/>
    <col min="17" max="17" width="20.7109375" customWidth="1"/>
  </cols>
  <sheetData>
    <row r="1" spans="1:17" ht="24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0.25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0.25">
      <c r="A5" s="59"/>
      <c r="B5" s="59"/>
      <c r="C5" s="59"/>
      <c r="D5" s="59"/>
      <c r="E5" s="59"/>
      <c r="F5" s="60" t="s">
        <v>65</v>
      </c>
      <c r="G5" s="60"/>
      <c r="H5" s="60"/>
      <c r="I5" s="59"/>
      <c r="J5" s="59"/>
      <c r="K5" s="59"/>
      <c r="L5" s="59"/>
      <c r="M5" s="59"/>
      <c r="N5" s="59"/>
      <c r="O5" s="59"/>
      <c r="P5" s="59"/>
      <c r="Q5" s="59"/>
    </row>
    <row r="6" spans="1:17" ht="18.75">
      <c r="A6" s="3" t="s">
        <v>4</v>
      </c>
      <c r="B6" s="3"/>
      <c r="C6" s="4"/>
      <c r="D6" s="4"/>
      <c r="E6" s="5" t="s">
        <v>66</v>
      </c>
      <c r="F6" s="6" t="s">
        <v>6</v>
      </c>
      <c r="G6" s="6" t="s">
        <v>7</v>
      </c>
      <c r="H6" s="6"/>
      <c r="I6" s="7"/>
      <c r="J6" s="7"/>
      <c r="K6" s="7"/>
      <c r="L6" s="6"/>
      <c r="M6" s="6"/>
      <c r="N6" s="6"/>
      <c r="O6" s="6"/>
      <c r="P6" s="61"/>
      <c r="Q6" s="49"/>
    </row>
    <row r="7" spans="1:17" ht="18.75">
      <c r="A7" s="8" t="s">
        <v>8</v>
      </c>
      <c r="B7" s="8"/>
      <c r="C7" s="8"/>
      <c r="D7" s="9"/>
      <c r="E7" s="62"/>
      <c r="F7" s="15"/>
      <c r="G7" s="15"/>
      <c r="H7" s="15"/>
      <c r="I7" s="15"/>
      <c r="J7" s="15"/>
      <c r="K7" s="15" t="s">
        <v>67</v>
      </c>
      <c r="L7" s="15"/>
      <c r="M7" s="6"/>
      <c r="N7" s="6"/>
      <c r="O7" s="14"/>
      <c r="Q7" s="63" t="s">
        <v>11</v>
      </c>
    </row>
    <row r="8" spans="1:17" ht="25.5">
      <c r="A8" s="16" t="s">
        <v>12</v>
      </c>
      <c r="B8" s="16" t="s">
        <v>13</v>
      </c>
      <c r="C8" s="16" t="s">
        <v>14</v>
      </c>
      <c r="D8" s="17" t="s">
        <v>15</v>
      </c>
      <c r="E8" s="18" t="s">
        <v>16</v>
      </c>
      <c r="F8" s="18" t="s">
        <v>17</v>
      </c>
      <c r="G8" s="18" t="s">
        <v>68</v>
      </c>
      <c r="H8" s="18" t="s">
        <v>19</v>
      </c>
      <c r="I8" s="18"/>
      <c r="J8" s="18" t="s">
        <v>20</v>
      </c>
      <c r="K8" s="18"/>
      <c r="L8" s="18" t="s">
        <v>69</v>
      </c>
      <c r="M8" s="18"/>
      <c r="N8" s="18" t="s">
        <v>70</v>
      </c>
      <c r="O8" s="17" t="s">
        <v>21</v>
      </c>
      <c r="P8" s="17" t="s">
        <v>71</v>
      </c>
      <c r="Q8" s="20" t="s">
        <v>23</v>
      </c>
    </row>
    <row r="9" spans="1:17">
      <c r="A9" s="64"/>
      <c r="B9" s="65"/>
      <c r="C9" s="65"/>
      <c r="D9" s="54" t="s">
        <v>72</v>
      </c>
      <c r="E9" s="54"/>
      <c r="F9" s="54"/>
      <c r="G9" s="54"/>
      <c r="H9" s="54"/>
      <c r="I9" s="54"/>
      <c r="J9" s="66"/>
      <c r="K9" s="66"/>
      <c r="L9" s="66"/>
      <c r="M9" s="66"/>
      <c r="N9" s="66"/>
      <c r="O9" s="67"/>
      <c r="P9" s="67"/>
      <c r="Q9" s="68"/>
    </row>
    <row r="10" spans="1:17">
      <c r="A10" s="27">
        <v>1</v>
      </c>
      <c r="B10" s="43" t="s">
        <v>73</v>
      </c>
      <c r="C10" s="29">
        <v>1998</v>
      </c>
      <c r="D10" s="69"/>
      <c r="E10" s="30" t="s">
        <v>26</v>
      </c>
      <c r="F10" s="30" t="s">
        <v>27</v>
      </c>
      <c r="G10" s="41">
        <v>75</v>
      </c>
      <c r="H10" s="34">
        <f>VLOOKUP(G10,[1]Финишки!$A$3:$B$100,2,FALSE)</f>
        <v>9.4907407407407406E-3</v>
      </c>
      <c r="I10" s="31">
        <f>VLOOKUP(G10,[1]Финишки!$D$3:$E$100,2,FALSE)</f>
        <v>1.9016203703703705E-2</v>
      </c>
      <c r="J10" s="70">
        <f>I10-H10</f>
        <v>9.5254629629629647E-3</v>
      </c>
      <c r="K10" s="31">
        <f>VLOOKUP(G10,[1]Финишки!$G$3:$H$100,2,FALSE)</f>
        <v>2.8819444444444443E-2</v>
      </c>
      <c r="L10" s="34">
        <f>K10-I10</f>
        <v>9.8032407407407374E-3</v>
      </c>
      <c r="M10" s="31">
        <f>VLOOKUP(G10,[1]Финишки!$J$3:$K$100,2,FALSE)</f>
        <v>3.8726851851851853E-2</v>
      </c>
      <c r="N10" s="31">
        <f>M10-K10</f>
        <v>9.9074074074074099E-3</v>
      </c>
      <c r="O10" s="33">
        <f>VLOOKUP(G10,[1]Финишки!$J$3:$K$100,2,FALSE)</f>
        <v>3.8726851851851853E-2</v>
      </c>
      <c r="P10" s="71">
        <v>0</v>
      </c>
      <c r="Q10" s="72" t="s">
        <v>35</v>
      </c>
    </row>
    <row r="11" spans="1:17">
      <c r="A11" s="27">
        <v>2</v>
      </c>
      <c r="B11" s="43" t="s">
        <v>44</v>
      </c>
      <c r="C11" s="29">
        <v>1996</v>
      </c>
      <c r="D11" s="69"/>
      <c r="E11" s="30" t="s">
        <v>26</v>
      </c>
      <c r="F11" s="40" t="s">
        <v>27</v>
      </c>
      <c r="G11" s="41">
        <v>81</v>
      </c>
      <c r="H11" s="34">
        <f>VLOOKUP(G11,[1]Финишки!$A$3:$B$100,2,FALSE)</f>
        <v>9.6527777777777775E-3</v>
      </c>
      <c r="I11" s="31">
        <f>VLOOKUP(G11,[1]Финишки!$D$3:$E$100,2,FALSE)</f>
        <v>1.9768518518518515E-2</v>
      </c>
      <c r="J11" s="70">
        <f>I11-H11</f>
        <v>1.0115740740740738E-2</v>
      </c>
      <c r="K11" s="31">
        <f>VLOOKUP(G11,[1]Финишки!$G$3:$H$100,2,FALSE)</f>
        <v>3.0243055555555554E-2</v>
      </c>
      <c r="L11" s="34">
        <f>K11-I11</f>
        <v>1.0474537037037039E-2</v>
      </c>
      <c r="M11" s="31">
        <f>VLOOKUP(G11,[1]Финишки!$J$3:$K$100,2,FALSE)</f>
        <v>4.1400462962962965E-2</v>
      </c>
      <c r="N11" s="31">
        <f>M11-K11</f>
        <v>1.1157407407407411E-2</v>
      </c>
      <c r="O11" s="33">
        <f>VLOOKUP(G11,[1]Финишки!$J$3:$K$100,2,FALSE)</f>
        <v>4.1400462962962965E-2</v>
      </c>
      <c r="P11" s="71">
        <f>O11-O10</f>
        <v>2.6736111111111127E-3</v>
      </c>
      <c r="Q11" s="73" t="s">
        <v>28</v>
      </c>
    </row>
    <row r="12" spans="1:17">
      <c r="A12" s="27">
        <v>3</v>
      </c>
      <c r="B12" s="43" t="s">
        <v>74</v>
      </c>
      <c r="C12" s="29">
        <v>1996</v>
      </c>
      <c r="D12" s="69"/>
      <c r="E12" s="30" t="s">
        <v>26</v>
      </c>
      <c r="F12" s="30" t="s">
        <v>75</v>
      </c>
      <c r="G12" s="41">
        <v>77</v>
      </c>
      <c r="H12" s="34">
        <f>VLOOKUP(G12,[1]Финишки!$A$3:$B$100,2,FALSE)</f>
        <v>1.1203703703703704E-2</v>
      </c>
      <c r="I12" s="31">
        <f>VLOOKUP(G12,[1]Финишки!$D$3:$E$100,2,FALSE)</f>
        <v>2.2685185185185183E-2</v>
      </c>
      <c r="J12" s="31">
        <f>I12-H12</f>
        <v>1.148148148148148E-2</v>
      </c>
      <c r="K12" s="31">
        <f>VLOOKUP(G12,[1]Финишки!$G$3:$H$100,2,FALSE)</f>
        <v>3.4814814814814812E-2</v>
      </c>
      <c r="L12" s="34">
        <f>K12-I12</f>
        <v>1.2129629629629629E-2</v>
      </c>
      <c r="M12" s="31"/>
      <c r="N12" s="31"/>
      <c r="O12" s="33">
        <f>VLOOKUP(G12,[1]Финишки!$G$3:$H$100,2,FALSE)</f>
        <v>3.4814814814814812E-2</v>
      </c>
      <c r="P12" s="74" t="s">
        <v>76</v>
      </c>
      <c r="Q12" s="73" t="s">
        <v>77</v>
      </c>
    </row>
    <row r="13" spans="1:17">
      <c r="A13" s="75">
        <v>4</v>
      </c>
      <c r="B13" s="76" t="s">
        <v>78</v>
      </c>
      <c r="C13" s="65">
        <v>1997</v>
      </c>
      <c r="D13" s="77"/>
      <c r="E13" s="57" t="s">
        <v>26</v>
      </c>
      <c r="F13" s="40" t="s">
        <v>32</v>
      </c>
      <c r="G13" s="29">
        <v>95</v>
      </c>
      <c r="H13" s="34">
        <f>VLOOKUP(G13,[1]Финишки!$A$3:$B$100,2,FALSE)</f>
        <v>1.2847222222222223E-2</v>
      </c>
      <c r="I13" s="31">
        <f>VLOOKUP(G13,[1]Финишки!$D$3:$E$100,2,FALSE)</f>
        <v>2.6111111111111113E-2</v>
      </c>
      <c r="J13" s="70">
        <f>I13-H13</f>
        <v>1.3263888888888889E-2</v>
      </c>
      <c r="K13" s="31">
        <f>VLOOKUP(G13,[1]Финишки!$G$3:$H$100,2,FALSE)</f>
        <v>4.0868055555555553E-2</v>
      </c>
      <c r="L13" s="34">
        <f>K13-I13</f>
        <v>1.4756944444444441E-2</v>
      </c>
      <c r="M13" s="31"/>
      <c r="N13" s="31"/>
      <c r="O13" s="33">
        <f>VLOOKUP(G13,[1]Финишки!$G$3:$H$100,2,FALSE)</f>
        <v>4.0868055555555553E-2</v>
      </c>
      <c r="P13" s="34" t="s">
        <v>76</v>
      </c>
      <c r="Q13" s="40" t="s">
        <v>33</v>
      </c>
    </row>
    <row r="14" spans="1:17">
      <c r="A14" s="27"/>
      <c r="B14" s="30"/>
      <c r="C14" s="29"/>
      <c r="D14" s="69"/>
      <c r="E14" s="57"/>
      <c r="F14" s="40"/>
      <c r="G14" s="29"/>
      <c r="H14" s="34"/>
      <c r="I14" s="31"/>
      <c r="J14" s="70"/>
      <c r="K14" s="31"/>
      <c r="L14" s="34"/>
      <c r="M14" s="34"/>
      <c r="N14" s="31"/>
      <c r="O14" s="33"/>
      <c r="P14" s="34"/>
      <c r="Q14" s="40"/>
    </row>
    <row r="15" spans="1:17">
      <c r="A15" s="41"/>
      <c r="B15" s="40"/>
      <c r="C15" s="53"/>
      <c r="D15" s="54" t="s">
        <v>79</v>
      </c>
      <c r="E15" s="54"/>
      <c r="F15" s="54"/>
      <c r="G15" s="54"/>
      <c r="H15" s="54"/>
      <c r="I15" s="54"/>
      <c r="J15" s="31"/>
      <c r="K15" s="32"/>
      <c r="L15" s="40"/>
      <c r="M15" s="40"/>
      <c r="N15" s="30"/>
      <c r="O15" s="27"/>
      <c r="P15" s="78"/>
      <c r="Q15" s="40"/>
    </row>
    <row r="16" spans="1:17">
      <c r="A16" s="27">
        <v>1</v>
      </c>
      <c r="B16" s="40" t="s">
        <v>80</v>
      </c>
      <c r="C16" s="53">
        <v>1997</v>
      </c>
      <c r="D16" s="53"/>
      <c r="E16" s="30" t="s">
        <v>26</v>
      </c>
      <c r="F16" s="40" t="s">
        <v>32</v>
      </c>
      <c r="G16" s="29">
        <v>94</v>
      </c>
      <c r="H16" s="34">
        <f>VLOOKUP(G16,[1]Финишки!$A$3:$B$100,2,FALSE)</f>
        <v>7.719907407407408E-3</v>
      </c>
      <c r="I16" s="31">
        <f>VLOOKUP(G16,[1]Финишки!$D$3:$E$100,2,FALSE)</f>
        <v>1.6041666666666666E-2</v>
      </c>
      <c r="J16" s="70">
        <f>I16-H16</f>
        <v>8.3217592592592579E-3</v>
      </c>
      <c r="K16" s="31">
        <f>VLOOKUP(G16,[1]Финишки!$G$3:$H$100,2,FALSE)</f>
        <v>2.4305555555555556E-2</v>
      </c>
      <c r="L16" s="34">
        <f>K16-I16</f>
        <v>8.2638888888888901E-3</v>
      </c>
      <c r="M16" s="31">
        <f>VLOOKUP(G16,[1]Финишки!$J$3:$K$100,2,FALSE)</f>
        <v>3.2997685185185185E-2</v>
      </c>
      <c r="N16" s="31">
        <f>M16-K16</f>
        <v>8.6921296296296295E-3</v>
      </c>
      <c r="O16" s="33">
        <f>VLOOKUP(G16,[1]Финишки!$J$3:$K$100,2,FALSE)</f>
        <v>3.2997685185185185E-2</v>
      </c>
      <c r="P16" s="71">
        <v>0</v>
      </c>
      <c r="Q16" s="40" t="s">
        <v>33</v>
      </c>
    </row>
    <row r="17" spans="1:17">
      <c r="A17" s="27">
        <v>2</v>
      </c>
      <c r="B17" s="40" t="s">
        <v>54</v>
      </c>
      <c r="C17" s="53">
        <v>1996</v>
      </c>
      <c r="D17" s="53"/>
      <c r="E17" s="30" t="s">
        <v>26</v>
      </c>
      <c r="F17" s="40" t="s">
        <v>32</v>
      </c>
      <c r="G17" s="29">
        <v>96</v>
      </c>
      <c r="H17" s="34">
        <f>VLOOKUP(G17,[1]Финишки!$A$3:$B$100,2,FALSE)</f>
        <v>9.0162037037037034E-3</v>
      </c>
      <c r="I17" s="31">
        <f>VLOOKUP(G17,[1]Финишки!$D$3:$E$100,2,FALSE)</f>
        <v>1.7106481481481483E-2</v>
      </c>
      <c r="J17" s="70">
        <f>I17-H17</f>
        <v>8.0902777777777796E-3</v>
      </c>
      <c r="K17" s="31">
        <f>VLOOKUP(G17,[1]Финишки!$G$3:$H$100,2,FALSE)</f>
        <v>2.5046296296296299E-2</v>
      </c>
      <c r="L17" s="34">
        <f>K17-I17</f>
        <v>7.9398148148148162E-3</v>
      </c>
      <c r="M17" s="31">
        <f>VLOOKUP(G17,[1]Финишки!$J$3:$K$100,2,FALSE)</f>
        <v>3.3472222222222223E-2</v>
      </c>
      <c r="N17" s="31">
        <f>M17-K17</f>
        <v>8.4259259259259235E-3</v>
      </c>
      <c r="O17" s="33">
        <f>VLOOKUP(G17,[1]Финишки!$J$3:$K$100,2,FALSE)</f>
        <v>3.3472222222222223E-2</v>
      </c>
      <c r="P17" s="71">
        <f>O17-O16</f>
        <v>4.745370370370372E-4</v>
      </c>
      <c r="Q17" s="40" t="s">
        <v>33</v>
      </c>
    </row>
    <row r="18" spans="1:17">
      <c r="A18" s="27"/>
      <c r="B18" s="40"/>
      <c r="C18" s="53"/>
      <c r="D18" s="53"/>
      <c r="E18" s="30"/>
      <c r="F18" s="28"/>
      <c r="G18" s="29"/>
      <c r="H18" s="47"/>
      <c r="I18" s="32"/>
      <c r="J18" s="79"/>
      <c r="K18" s="31"/>
      <c r="L18" s="47"/>
      <c r="M18" s="47"/>
      <c r="N18" s="33"/>
      <c r="O18" s="80"/>
      <c r="P18" s="34"/>
      <c r="Q18" s="40"/>
    </row>
    <row r="19" spans="1:17">
      <c r="A19" s="27"/>
      <c r="B19" s="35"/>
      <c r="C19" s="29"/>
      <c r="D19" s="54" t="s">
        <v>81</v>
      </c>
      <c r="E19" s="54"/>
      <c r="F19" s="54"/>
      <c r="G19" s="54"/>
      <c r="H19" s="54"/>
      <c r="I19" s="54"/>
      <c r="J19" s="31"/>
      <c r="K19" s="47"/>
      <c r="L19" s="47"/>
      <c r="M19" s="47"/>
      <c r="N19" s="33"/>
      <c r="O19" s="33"/>
      <c r="P19" s="47"/>
      <c r="Q19" s="35"/>
    </row>
    <row r="20" spans="1:17">
      <c r="A20" s="27">
        <v>1</v>
      </c>
      <c r="B20" s="28" t="s">
        <v>82</v>
      </c>
      <c r="C20" s="29">
        <v>1971</v>
      </c>
      <c r="D20" s="52"/>
      <c r="E20" s="81" t="s">
        <v>26</v>
      </c>
      <c r="F20" s="28" t="s">
        <v>83</v>
      </c>
      <c r="G20" s="52">
        <v>137</v>
      </c>
      <c r="H20" s="34">
        <f>VLOOKUP(G20,[1]Финишки!$A$3:$B$100,2,FALSE)</f>
        <v>8.0555555555555554E-3</v>
      </c>
      <c r="I20" s="31">
        <f>VLOOKUP(G20,[1]Финишки!$D$3:$E$100,2,FALSE)</f>
        <v>1.5613425925925926E-2</v>
      </c>
      <c r="J20" s="70">
        <f>I20-H20</f>
        <v>7.557870370370371E-3</v>
      </c>
      <c r="K20" s="31">
        <f>VLOOKUP(G20,[1]Финишки!$G$3:$H$100,2,FALSE)</f>
        <v>2.3240740740740742E-2</v>
      </c>
      <c r="L20" s="34">
        <f>K20-I20</f>
        <v>7.6273148148148159E-3</v>
      </c>
      <c r="M20" s="31">
        <f>VLOOKUP(G20,[1]Финишки!$J$3:$K$100,2,FALSE)</f>
        <v>3.0902777777777779E-2</v>
      </c>
      <c r="N20" s="31">
        <f>M20-K20</f>
        <v>7.6620370370370366E-3</v>
      </c>
      <c r="O20" s="33">
        <f>VLOOKUP(G20,[1]Финишки!$J$3:$K$100,2,FALSE)</f>
        <v>3.0902777777777779E-2</v>
      </c>
      <c r="P20" s="71">
        <v>0</v>
      </c>
      <c r="Q20" s="40" t="s">
        <v>48</v>
      </c>
    </row>
    <row r="21" spans="1:17">
      <c r="A21" s="27">
        <v>2</v>
      </c>
      <c r="B21" s="28" t="s">
        <v>49</v>
      </c>
      <c r="C21" s="29">
        <v>1966</v>
      </c>
      <c r="D21" s="52"/>
      <c r="E21" s="81" t="s">
        <v>26</v>
      </c>
      <c r="F21" s="28" t="s">
        <v>84</v>
      </c>
      <c r="G21" s="52">
        <v>124</v>
      </c>
      <c r="H21" s="34">
        <f>VLOOKUP(G21,[1]Финишки!$A$3:$B$100,2,FALSE)</f>
        <v>8.3101851851851861E-3</v>
      </c>
      <c r="I21" s="31">
        <f>VLOOKUP(G21,[1]Финишки!$D$3:$E$100,2,FALSE)</f>
        <v>1.6689814814814817E-2</v>
      </c>
      <c r="J21" s="70">
        <f>I21-H21</f>
        <v>8.379629629629631E-3</v>
      </c>
      <c r="K21" s="31">
        <f>VLOOKUP(G21,[1]Финишки!$G$3:$H$100,2,FALSE)</f>
        <v>2.5057870370370373E-2</v>
      </c>
      <c r="L21" s="34">
        <f>K21-I21</f>
        <v>8.3680555555555557E-3</v>
      </c>
      <c r="M21" s="31">
        <f>VLOOKUP(G21,[1]Финишки!$J$3:$K$100,2,FALSE)</f>
        <v>3.349537037037037E-2</v>
      </c>
      <c r="N21" s="31">
        <f>M21-K21</f>
        <v>8.4374999999999971E-3</v>
      </c>
      <c r="O21" s="33">
        <f>VLOOKUP(G21,[1]Финишки!$J$3:$K$100,2,FALSE)</f>
        <v>3.349537037037037E-2</v>
      </c>
      <c r="P21" s="71">
        <f>O21-O20</f>
        <v>2.5925925925925908E-3</v>
      </c>
      <c r="Q21" s="40" t="s">
        <v>48</v>
      </c>
    </row>
    <row r="22" spans="1:17">
      <c r="A22" s="27">
        <v>3</v>
      </c>
      <c r="B22" s="28" t="s">
        <v>85</v>
      </c>
      <c r="C22" s="29">
        <v>1969</v>
      </c>
      <c r="D22" s="52"/>
      <c r="E22" s="81" t="s">
        <v>26</v>
      </c>
      <c r="F22" s="81"/>
      <c r="G22" s="52">
        <v>85</v>
      </c>
      <c r="H22" s="34">
        <f>VLOOKUP(G22,[1]Финишки!$A$3:$B$100,2,FALSE)</f>
        <v>7.8125E-3</v>
      </c>
      <c r="I22" s="31">
        <f>VLOOKUP(G22,[1]Финишки!$D$3:$E$100,2,FALSE)</f>
        <v>1.6400462962962964E-2</v>
      </c>
      <c r="J22" s="70">
        <f>I22-H22</f>
        <v>8.5879629629629639E-3</v>
      </c>
      <c r="K22" s="31">
        <f>VLOOKUP(G22,[1]Финишки!$G$3:$H$100,2,FALSE)</f>
        <v>2.5034722222222222E-2</v>
      </c>
      <c r="L22" s="34">
        <f>K22-I22</f>
        <v>8.6342592592592582E-3</v>
      </c>
      <c r="M22" s="31">
        <f>VLOOKUP(G22,[1]Финишки!$J$3:$K$100,2,FALSE)</f>
        <v>3.3680555555555554E-2</v>
      </c>
      <c r="N22" s="31">
        <f>M22-K22</f>
        <v>8.6458333333333318E-3</v>
      </c>
      <c r="O22" s="33">
        <f>VLOOKUP(G22,[1]Финишки!$J$3:$K$100,2,FALSE)</f>
        <v>3.3680555555555554E-2</v>
      </c>
      <c r="P22" s="34">
        <f>O22-O20</f>
        <v>2.7777777777777748E-3</v>
      </c>
      <c r="Q22" s="40" t="s">
        <v>48</v>
      </c>
    </row>
    <row r="23" spans="1:17">
      <c r="A23" s="41">
        <v>4</v>
      </c>
      <c r="B23" s="28" t="s">
        <v>86</v>
      </c>
      <c r="C23" s="29">
        <v>1970</v>
      </c>
      <c r="D23" s="55"/>
      <c r="E23" s="30" t="s">
        <v>26</v>
      </c>
      <c r="F23" s="56"/>
      <c r="G23" s="52">
        <v>100</v>
      </c>
      <c r="H23" s="34">
        <f>VLOOKUP(G23,[1]Финишки!$A$3:$B$100,2,FALSE)</f>
        <v>8.0439814814814818E-3</v>
      </c>
      <c r="I23" s="31">
        <f>VLOOKUP(G23,[1]Финишки!$D$3:$E$100,2,FALSE)</f>
        <v>1.7013888888888887E-2</v>
      </c>
      <c r="J23" s="70">
        <f>I23-H23</f>
        <v>8.9699074074074056E-3</v>
      </c>
      <c r="K23" s="31">
        <f>VLOOKUP(G23,[1]Финишки!$G$3:$H$100,2,FALSE)</f>
        <v>2.6122685185185183E-2</v>
      </c>
      <c r="L23" s="34">
        <f>K23-I23</f>
        <v>9.1087962962962954E-3</v>
      </c>
      <c r="M23" s="31">
        <f>VLOOKUP(G23,[1]Финишки!$J$3:$K$100,2,FALSE)</f>
        <v>3.5405092592592592E-2</v>
      </c>
      <c r="N23" s="31">
        <f>M23-K23</f>
        <v>9.2824074074074094E-3</v>
      </c>
      <c r="O23" s="33">
        <f>VLOOKUP(G23,[1]Финишки!$J$3:$K$100,2,FALSE)</f>
        <v>3.5405092592592592E-2</v>
      </c>
      <c r="P23" s="34">
        <f>O23-O20</f>
        <v>4.5023148148148132E-3</v>
      </c>
      <c r="Q23" s="40" t="s">
        <v>48</v>
      </c>
    </row>
    <row r="24" spans="1:17">
      <c r="A24" s="41">
        <v>5</v>
      </c>
      <c r="B24" s="28" t="s">
        <v>63</v>
      </c>
      <c r="C24" s="29">
        <v>1972</v>
      </c>
      <c r="D24" s="52"/>
      <c r="E24" s="81" t="s">
        <v>26</v>
      </c>
      <c r="F24" s="28" t="s">
        <v>87</v>
      </c>
      <c r="G24" s="52">
        <v>133</v>
      </c>
      <c r="H24" s="34">
        <f>VLOOKUP(G24,[1]Финишки!$A$3:$B$100,2,FALSE)</f>
        <v>9.2592592592592605E-3</v>
      </c>
      <c r="I24" s="31">
        <f>VLOOKUP(G24,[1]Финишки!$D$3:$E$100,2,FALSE)</f>
        <v>1.9039351851851852E-2</v>
      </c>
      <c r="J24" s="70">
        <f>I24-H24</f>
        <v>9.780092592592592E-3</v>
      </c>
      <c r="K24" s="31">
        <f>VLOOKUP(G24,[1]Финишки!$G$3:$H$100,2,FALSE)</f>
        <v>2.9513888888888892E-2</v>
      </c>
      <c r="L24" s="34">
        <f>K24-I24</f>
        <v>1.0474537037037039E-2</v>
      </c>
      <c r="M24" s="31">
        <f>VLOOKUP(G24,[1]Финишки!$J$3:$K$100,2,FALSE)</f>
        <v>4.0069444444444442E-2</v>
      </c>
      <c r="N24" s="31">
        <f>M24-K24</f>
        <v>1.0555555555555551E-2</v>
      </c>
      <c r="O24" s="33">
        <f>VLOOKUP(G24,[1]Финишки!$J$3:$K$100,2,FALSE)</f>
        <v>4.0069444444444442E-2</v>
      </c>
      <c r="P24" s="34">
        <f>O24-O20</f>
        <v>9.1666666666666632E-3</v>
      </c>
      <c r="Q24" s="40" t="s">
        <v>48</v>
      </c>
    </row>
    <row r="25" spans="1:17">
      <c r="A25" s="41"/>
      <c r="B25" s="28"/>
      <c r="C25" s="29"/>
      <c r="D25" s="55"/>
      <c r="E25" s="30"/>
      <c r="F25" s="56"/>
      <c r="G25" s="52"/>
      <c r="H25" s="34"/>
      <c r="I25" s="31"/>
      <c r="J25" s="70"/>
      <c r="K25" s="31"/>
      <c r="L25" s="34"/>
      <c r="M25" s="34"/>
      <c r="N25" s="31"/>
      <c r="O25" s="80"/>
      <c r="P25" s="34"/>
      <c r="Q25" s="40"/>
    </row>
    <row r="26" spans="1:17">
      <c r="A26" s="27"/>
      <c r="B26" s="35"/>
      <c r="C26" s="29"/>
      <c r="D26" s="54" t="s">
        <v>88</v>
      </c>
      <c r="E26" s="54"/>
      <c r="F26" s="54"/>
      <c r="G26" s="54"/>
      <c r="H26" s="54"/>
      <c r="I26" s="54"/>
      <c r="J26" s="31"/>
      <c r="K26" s="31"/>
      <c r="L26" s="31"/>
      <c r="M26" s="31"/>
      <c r="N26" s="31"/>
      <c r="O26" s="33"/>
      <c r="P26" s="34"/>
      <c r="Q26" s="28"/>
    </row>
    <row r="27" spans="1:17">
      <c r="A27" s="27">
        <v>1</v>
      </c>
      <c r="B27" s="28" t="s">
        <v>51</v>
      </c>
      <c r="C27" s="29">
        <v>1955</v>
      </c>
      <c r="D27" s="52" t="s">
        <v>46</v>
      </c>
      <c r="E27" s="81" t="s">
        <v>26</v>
      </c>
      <c r="F27" s="81" t="s">
        <v>27</v>
      </c>
      <c r="G27" s="52">
        <v>6</v>
      </c>
      <c r="H27" s="34">
        <f>VLOOKUP(G27,[1]Финишки!$A$3:$B$100,2,FALSE)</f>
        <v>7.3263888888888892E-3</v>
      </c>
      <c r="I27" s="31">
        <f>VLOOKUP(G27,[1]Финишки!$D$3:$E$100,2,FALSE)</f>
        <v>1.4884259259259259E-2</v>
      </c>
      <c r="J27" s="70">
        <f>I27-H27</f>
        <v>7.5578703703703693E-3</v>
      </c>
      <c r="K27" s="31">
        <f>VLOOKUP(G27,[1]Финишки!$G$3:$H$100,2,FALSE)</f>
        <v>2.2650462962962966E-2</v>
      </c>
      <c r="L27" s="34">
        <f>K27-I27</f>
        <v>7.7662037037037075E-3</v>
      </c>
      <c r="M27" s="31">
        <f>VLOOKUP(G27,[1]Финишки!$J$3:$K$100,2,FALSE)</f>
        <v>3.0439814814814819E-2</v>
      </c>
      <c r="N27" s="31">
        <f>M27-K27</f>
        <v>7.7893518518518529E-3</v>
      </c>
      <c r="O27" s="33">
        <f>VLOOKUP(G27,[1]Финишки!$J$3:$K$100,2,FALSE)</f>
        <v>3.0439814814814819E-2</v>
      </c>
      <c r="P27" s="71">
        <v>0</v>
      </c>
      <c r="Q27" s="40" t="s">
        <v>48</v>
      </c>
    </row>
    <row r="28" spans="1:17">
      <c r="A28" s="27">
        <v>2</v>
      </c>
      <c r="B28" s="35" t="s">
        <v>50</v>
      </c>
      <c r="C28" s="29">
        <v>1958</v>
      </c>
      <c r="D28" s="52"/>
      <c r="E28" s="81" t="s">
        <v>26</v>
      </c>
      <c r="F28" s="28" t="s">
        <v>87</v>
      </c>
      <c r="G28" s="52">
        <v>130</v>
      </c>
      <c r="H28" s="34">
        <f>VLOOKUP(G28,[1]Финишки!$A$3:$B$100,2,FALSE)</f>
        <v>7.4305555555555548E-3</v>
      </c>
      <c r="I28" s="31">
        <f>VLOOKUP(G28,[1]Финишки!$D$3:$E$100,2,FALSE)</f>
        <v>1.5138888888888889E-2</v>
      </c>
      <c r="J28" s="70">
        <f>I28-H28</f>
        <v>7.7083333333333344E-3</v>
      </c>
      <c r="K28" s="31">
        <f>VLOOKUP(G28,[1]Финишки!$G$3:$H$100,2,FALSE)</f>
        <v>2.3032407407407404E-2</v>
      </c>
      <c r="L28" s="34">
        <f>K28-I28</f>
        <v>7.893518518518515E-3</v>
      </c>
      <c r="M28" s="31">
        <f>VLOOKUP(G28,[1]Финишки!$J$3:$K$100,2,FALSE)</f>
        <v>3.079861111111111E-2</v>
      </c>
      <c r="N28" s="31">
        <f>M28-K28</f>
        <v>7.7662037037037057E-3</v>
      </c>
      <c r="O28" s="33">
        <f>VLOOKUP(G28,[1]Финишки!$J$3:$K$100,2,FALSE)</f>
        <v>3.079861111111111E-2</v>
      </c>
      <c r="P28" s="71">
        <f>O28-O27</f>
        <v>3.5879629629629109E-4</v>
      </c>
      <c r="Q28" s="28" t="s">
        <v>48</v>
      </c>
    </row>
    <row r="29" spans="1:17">
      <c r="A29" s="27">
        <v>3</v>
      </c>
      <c r="B29" s="28" t="s">
        <v>52</v>
      </c>
      <c r="C29" s="29">
        <v>1959</v>
      </c>
      <c r="D29" s="52"/>
      <c r="E29" s="81" t="s">
        <v>26</v>
      </c>
      <c r="F29" s="81" t="s">
        <v>89</v>
      </c>
      <c r="G29" s="52">
        <v>84</v>
      </c>
      <c r="H29" s="34">
        <f>VLOOKUP(G29,[1]Финишки!$A$3:$B$100,2,FALSE)</f>
        <v>8.5069444444444437E-3</v>
      </c>
      <c r="I29" s="31">
        <f>VLOOKUP(G29,[1]Финишки!$D$3:$E$100,2,FALSE)</f>
        <v>1.7766203703703704E-2</v>
      </c>
      <c r="J29" s="70">
        <f>I29-H29</f>
        <v>9.2592592592592605E-3</v>
      </c>
      <c r="K29" s="31">
        <f>VLOOKUP(G29,[1]Финишки!$G$3:$H$100,2,FALSE)</f>
        <v>2.7060185185185187E-2</v>
      </c>
      <c r="L29" s="34">
        <f>K29-I29</f>
        <v>9.2939814814814829E-3</v>
      </c>
      <c r="M29" s="31">
        <f>VLOOKUP(G29,[1]Финишки!$J$3:$K$100,2,FALSE)</f>
        <v>3.6481481481481483E-2</v>
      </c>
      <c r="N29" s="31">
        <f>M29-K29</f>
        <v>9.4212962962962957E-3</v>
      </c>
      <c r="O29" s="33">
        <f>VLOOKUP(G29,[1]Финишки!$J$3:$K$100,2,FALSE)</f>
        <v>3.6481481481481483E-2</v>
      </c>
      <c r="P29" s="34">
        <f>O29-O27</f>
        <v>6.0416666666666639E-3</v>
      </c>
      <c r="Q29" s="28" t="s">
        <v>48</v>
      </c>
    </row>
    <row r="30" spans="1:17">
      <c r="A30" s="41">
        <v>4</v>
      </c>
      <c r="B30" s="35" t="s">
        <v>90</v>
      </c>
      <c r="C30" s="29">
        <v>1961</v>
      </c>
      <c r="D30" s="52"/>
      <c r="E30" s="30" t="s">
        <v>26</v>
      </c>
      <c r="F30" s="28" t="s">
        <v>87</v>
      </c>
      <c r="G30" s="52">
        <v>89</v>
      </c>
      <c r="H30" s="34">
        <f>VLOOKUP(G30,[1]Финишки!$A$3:$B$100,2,FALSE)</f>
        <v>8.7384259259259255E-3</v>
      </c>
      <c r="I30" s="31">
        <f>VLOOKUP(G30,[1]Финишки!$D$3:$E$100,2,FALSE)</f>
        <v>1.7905092592592594E-2</v>
      </c>
      <c r="J30" s="70">
        <f>I30-H30</f>
        <v>9.1666666666666684E-3</v>
      </c>
      <c r="K30" s="31">
        <f>VLOOKUP(G30,[1]Финишки!$G$3:$H$100,2,FALSE)</f>
        <v>2.7418981481481485E-2</v>
      </c>
      <c r="L30" s="34">
        <f>K30-I30</f>
        <v>9.5138888888888912E-3</v>
      </c>
      <c r="M30" s="31">
        <f>VLOOKUP(G30,[1]Финишки!$J$3:$K$100,2,FALSE)</f>
        <v>3.7418981481481477E-2</v>
      </c>
      <c r="N30" s="31">
        <f>M30-K30</f>
        <v>9.9999999999999915E-3</v>
      </c>
      <c r="O30" s="33">
        <f>VLOOKUP(G30,[1]Финишки!$J$3:$K$100,2,FALSE)</f>
        <v>3.7418981481481477E-2</v>
      </c>
      <c r="P30" s="34">
        <f>O30-O27</f>
        <v>6.9791666666666578E-3</v>
      </c>
      <c r="Q30" s="28" t="s">
        <v>48</v>
      </c>
    </row>
    <row r="31" spans="1:17">
      <c r="A31" s="41">
        <v>5</v>
      </c>
      <c r="B31" s="35" t="s">
        <v>91</v>
      </c>
      <c r="C31" s="29">
        <v>1956</v>
      </c>
      <c r="D31" s="52"/>
      <c r="E31" s="81" t="s">
        <v>26</v>
      </c>
      <c r="F31" s="56" t="s">
        <v>92</v>
      </c>
      <c r="G31" s="52">
        <v>126</v>
      </c>
      <c r="H31" s="34">
        <f>VLOOKUP(G31,[1]Финишки!$A$3:$B$100,2,FALSE)</f>
        <v>9.2708333333333341E-3</v>
      </c>
      <c r="I31" s="31">
        <f>VLOOKUP(G31,[1]Финишки!$D$3:$E$100,2,FALSE)</f>
        <v>1.8449074074074073E-2</v>
      </c>
      <c r="J31" s="70">
        <f>I31-H31</f>
        <v>9.1782407407407385E-3</v>
      </c>
      <c r="K31" s="31">
        <f>VLOOKUP(G31,[1]Финишки!$G$3:$H$100,2,FALSE)</f>
        <v>2.8020833333333332E-2</v>
      </c>
      <c r="L31" s="34">
        <f>K31-I31</f>
        <v>9.571759259259259E-3</v>
      </c>
      <c r="M31" s="31">
        <f>VLOOKUP(G31,[1]Финишки!$J$3:$K$100,2,FALSE)</f>
        <v>3.770833333333333E-2</v>
      </c>
      <c r="N31" s="31">
        <f>M31-K31</f>
        <v>9.6874999999999982E-3</v>
      </c>
      <c r="O31" s="33">
        <f>VLOOKUP(G31,[1]Финишки!$J$3:$K$100,2,FALSE)</f>
        <v>3.770833333333333E-2</v>
      </c>
      <c r="P31" s="34">
        <f>O31-O27</f>
        <v>7.268518518518511E-3</v>
      </c>
      <c r="Q31" s="28" t="s">
        <v>48</v>
      </c>
    </row>
    <row r="32" spans="1:17">
      <c r="A32" s="27"/>
      <c r="B32" s="35"/>
      <c r="C32" s="29"/>
      <c r="D32" s="52"/>
      <c r="E32" s="81"/>
      <c r="F32" s="56"/>
      <c r="G32" s="52"/>
      <c r="H32" s="56"/>
      <c r="I32" s="56"/>
      <c r="J32" s="31"/>
      <c r="K32" s="31"/>
      <c r="L32" s="31"/>
      <c r="M32" s="31"/>
      <c r="N32" s="31"/>
      <c r="O32" s="33"/>
      <c r="P32" s="34"/>
      <c r="Q32" s="28"/>
    </row>
    <row r="33" spans="1:17">
      <c r="A33" s="27"/>
      <c r="B33" s="35"/>
      <c r="C33" s="29"/>
      <c r="D33" s="54" t="s">
        <v>93</v>
      </c>
      <c r="E33" s="54"/>
      <c r="F33" s="54"/>
      <c r="G33" s="54"/>
      <c r="H33" s="54"/>
      <c r="I33" s="54"/>
      <c r="J33" s="31"/>
      <c r="K33" s="47"/>
      <c r="L33" s="47"/>
      <c r="M33" s="47"/>
      <c r="N33" s="33"/>
      <c r="O33" s="82"/>
      <c r="P33" s="47"/>
      <c r="Q33" s="35"/>
    </row>
    <row r="34" spans="1:17">
      <c r="A34" s="27">
        <v>1</v>
      </c>
      <c r="B34" s="28" t="s">
        <v>45</v>
      </c>
      <c r="C34" s="29">
        <v>1982</v>
      </c>
      <c r="D34" s="58"/>
      <c r="E34" s="30" t="s">
        <v>26</v>
      </c>
      <c r="F34" s="30" t="s">
        <v>27</v>
      </c>
      <c r="G34" s="52">
        <v>13</v>
      </c>
      <c r="H34" s="34">
        <f>VLOOKUP(G34,[1]Финишки!$A$3:$B$100,2,FALSE)</f>
        <v>7.7314814814814815E-3</v>
      </c>
      <c r="I34" s="31">
        <f>VLOOKUP(G34,[1]Финишки!$D$3:$E$100,2,FALSE)</f>
        <v>1.5578703703703704E-2</v>
      </c>
      <c r="J34" s="70">
        <f>I34-H34</f>
        <v>7.8472222222222224E-3</v>
      </c>
      <c r="K34" s="31">
        <f>VLOOKUP(G34,[1]Финишки!$G$3:$H$100,2,FALSE)</f>
        <v>2.3206018518518515E-2</v>
      </c>
      <c r="L34" s="34">
        <f>K34-I34</f>
        <v>7.6273148148148107E-3</v>
      </c>
      <c r="M34" s="31">
        <f>VLOOKUP(G34,[1]Финишки!$J$3:$K$100,2,FALSE)</f>
        <v>3.0879629629629632E-2</v>
      </c>
      <c r="N34" s="31">
        <f>M34-K34</f>
        <v>7.6736111111111172E-3</v>
      </c>
      <c r="O34" s="33">
        <f>VLOOKUP(G34,[1]Финишки!$J$3:$K$100,2,FALSE)</f>
        <v>3.0879629629629632E-2</v>
      </c>
      <c r="P34" s="71">
        <v>0</v>
      </c>
      <c r="Q34" s="28" t="s">
        <v>47</v>
      </c>
    </row>
    <row r="35" spans="1:17">
      <c r="A35" s="27">
        <v>2</v>
      </c>
      <c r="B35" s="28" t="s">
        <v>94</v>
      </c>
      <c r="C35" s="29">
        <v>1989</v>
      </c>
      <c r="D35" s="58"/>
      <c r="E35" s="30" t="s">
        <v>26</v>
      </c>
      <c r="F35" s="30" t="s">
        <v>95</v>
      </c>
      <c r="G35" s="52">
        <v>138</v>
      </c>
      <c r="H35" s="34">
        <f>VLOOKUP(G35,[1]Финишки!$A$3:$B$100,2,FALSE)</f>
        <v>8.9467592592592585E-3</v>
      </c>
      <c r="I35" s="31">
        <f>VLOOKUP(G35,[1]Финишки!$D$3:$E$100,2,FALSE)</f>
        <v>1.8090277777777778E-2</v>
      </c>
      <c r="J35" s="70">
        <f>I35-H35</f>
        <v>9.1435185185185196E-3</v>
      </c>
      <c r="K35" s="31">
        <f>VLOOKUP(G35,[1]Финишки!$G$3:$H$100,2,FALSE)</f>
        <v>2.7430555555555555E-2</v>
      </c>
      <c r="L35" s="34">
        <f>K35-I35</f>
        <v>9.3402777777777772E-3</v>
      </c>
      <c r="M35" s="31">
        <f>VLOOKUP(G35,[1]Финишки!$J$3:$K$100,2,FALSE)</f>
        <v>3.6712962962962961E-2</v>
      </c>
      <c r="N35" s="31">
        <f>M35-K35</f>
        <v>9.2824074074074059E-3</v>
      </c>
      <c r="O35" s="33">
        <f>VLOOKUP(G35,[1]Финишки!$J$3:$K$100,2,FALSE)</f>
        <v>3.6712962962962961E-2</v>
      </c>
      <c r="P35" s="71">
        <f>O35-O34</f>
        <v>5.8333333333333293E-3</v>
      </c>
      <c r="Q35" s="28" t="s">
        <v>48</v>
      </c>
    </row>
    <row r="36" spans="1:17">
      <c r="A36" s="27"/>
      <c r="B36" s="35"/>
      <c r="C36" s="29"/>
      <c r="D36" s="52"/>
      <c r="E36" s="81"/>
      <c r="F36" s="56"/>
      <c r="G36" s="52"/>
      <c r="H36" s="56"/>
      <c r="I36" s="56"/>
      <c r="J36" s="31"/>
      <c r="K36" s="31"/>
      <c r="L36" s="31"/>
      <c r="M36" s="31"/>
      <c r="N36" s="31"/>
      <c r="O36" s="31"/>
      <c r="P36" s="31"/>
      <c r="Q36" s="28"/>
    </row>
    <row r="37" spans="1:17">
      <c r="A37" s="27"/>
      <c r="B37" s="35"/>
      <c r="C37" s="29"/>
      <c r="D37" s="52"/>
      <c r="E37" s="81"/>
      <c r="F37" s="56"/>
      <c r="G37" s="52"/>
      <c r="H37" s="56"/>
      <c r="I37" s="56"/>
      <c r="J37" s="31"/>
      <c r="K37" s="31"/>
      <c r="L37" s="31"/>
      <c r="M37" s="31"/>
      <c r="N37" s="31"/>
      <c r="O37" s="31"/>
      <c r="P37" s="31"/>
      <c r="Q37" s="28"/>
    </row>
    <row r="38" spans="1:17">
      <c r="A38" s="27"/>
      <c r="B38" s="35"/>
      <c r="C38" s="29"/>
      <c r="D38" s="52"/>
      <c r="E38" s="81"/>
      <c r="F38" s="56"/>
      <c r="G38" s="52"/>
      <c r="H38" s="56"/>
      <c r="I38" s="56"/>
      <c r="J38" s="31"/>
      <c r="K38" s="31"/>
      <c r="L38" s="31"/>
      <c r="M38" s="31"/>
      <c r="N38" s="31"/>
      <c r="O38" s="31"/>
      <c r="P38" s="31"/>
      <c r="Q38" s="28"/>
    </row>
    <row r="39" spans="1:17">
      <c r="A39" s="27"/>
      <c r="B39" s="35"/>
      <c r="C39" s="29"/>
      <c r="D39" s="52"/>
      <c r="E39" s="81"/>
      <c r="F39" s="56"/>
      <c r="G39" s="52"/>
      <c r="H39" s="56"/>
      <c r="I39" s="56"/>
      <c r="J39" s="31"/>
      <c r="K39" s="31"/>
      <c r="L39" s="31"/>
      <c r="M39" s="31"/>
      <c r="N39" s="31"/>
      <c r="O39" s="31"/>
      <c r="P39" s="31"/>
      <c r="Q39" s="28"/>
    </row>
    <row r="40" spans="1:17">
      <c r="A40" s="27"/>
      <c r="B40" s="35"/>
      <c r="C40" s="29"/>
      <c r="D40" s="52"/>
      <c r="E40" s="81"/>
      <c r="F40" s="56"/>
      <c r="G40" s="52"/>
      <c r="H40" s="56"/>
      <c r="I40" s="56"/>
      <c r="J40" s="31"/>
      <c r="K40" s="31"/>
      <c r="L40" s="31"/>
      <c r="M40" s="31"/>
      <c r="N40" s="31"/>
      <c r="O40" s="31"/>
      <c r="P40" s="31"/>
      <c r="Q40" s="28"/>
    </row>
    <row r="41" spans="1:17">
      <c r="A41" s="27"/>
      <c r="B41" s="35"/>
      <c r="C41" s="29"/>
      <c r="D41" s="52"/>
      <c r="E41" s="81"/>
      <c r="F41" s="56"/>
      <c r="G41" s="52"/>
      <c r="H41" s="56"/>
      <c r="I41" s="56"/>
      <c r="J41" s="31"/>
      <c r="K41" s="31"/>
      <c r="L41" s="31"/>
      <c r="M41" s="31"/>
      <c r="N41" s="31"/>
      <c r="O41" s="31"/>
      <c r="P41" s="31"/>
      <c r="Q41" s="28"/>
    </row>
    <row r="42" spans="1:17">
      <c r="A42" s="27"/>
      <c r="B42" s="35"/>
      <c r="C42" s="29"/>
      <c r="D42" s="52"/>
      <c r="E42" s="81"/>
      <c r="F42" s="56"/>
      <c r="G42" s="52"/>
      <c r="H42" s="56"/>
      <c r="I42" s="56"/>
      <c r="J42" s="31"/>
      <c r="K42" s="31"/>
      <c r="L42" s="31"/>
      <c r="M42" s="31"/>
      <c r="N42" s="31"/>
      <c r="O42" s="31"/>
      <c r="P42" s="31"/>
      <c r="Q42" s="28"/>
    </row>
  </sheetData>
  <mergeCells count="12">
    <mergeCell ref="A7:C7"/>
    <mergeCell ref="D9:I9"/>
    <mergeCell ref="D15:I15"/>
    <mergeCell ref="D19:I19"/>
    <mergeCell ref="D26:I26"/>
    <mergeCell ref="D33:I33"/>
    <mergeCell ref="A1:Q1"/>
    <mergeCell ref="A2:Q2"/>
    <mergeCell ref="A3:Q3"/>
    <mergeCell ref="A4:Q4"/>
    <mergeCell ref="F5:H5"/>
    <mergeCell ref="A6:B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4"/>
  <sheetViews>
    <sheetView tabSelected="1" topLeftCell="A25" workbookViewId="0">
      <selection activeCell="F52" sqref="F52"/>
    </sheetView>
  </sheetViews>
  <sheetFormatPr defaultRowHeight="15"/>
  <cols>
    <col min="1" max="1" width="4" customWidth="1"/>
    <col min="2" max="2" width="19.5703125" customWidth="1"/>
    <col min="3" max="3" width="6" customWidth="1"/>
    <col min="4" max="4" width="4.28515625" customWidth="1"/>
    <col min="5" max="5" width="22.5703125" customWidth="1"/>
    <col min="6" max="6" width="13.42578125" customWidth="1"/>
    <col min="7" max="7" width="3.85546875" customWidth="1"/>
    <col min="8" max="8" width="8.140625" customWidth="1"/>
    <col min="9" max="9" width="0.140625" hidden="1" customWidth="1"/>
    <col min="10" max="10" width="7.5703125" customWidth="1"/>
    <col min="11" max="11" width="8.7109375" hidden="1" customWidth="1"/>
    <col min="12" max="12" width="7.85546875" customWidth="1"/>
    <col min="13" max="13" width="7.5703125" hidden="1" customWidth="1"/>
    <col min="14" max="14" width="7.85546875" customWidth="1"/>
    <col min="15" max="15" width="8" hidden="1" customWidth="1"/>
    <col min="16" max="16" width="7.85546875" customWidth="1"/>
    <col min="17" max="17" width="0.28515625" hidden="1" customWidth="1"/>
    <col min="18" max="18" width="8" customWidth="1"/>
    <col min="19" max="19" width="7.28515625" customWidth="1"/>
    <col min="20" max="20" width="8.140625" customWidth="1"/>
    <col min="21" max="21" width="20.85546875" customWidth="1"/>
  </cols>
  <sheetData>
    <row r="1" spans="1:21" ht="24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4.75">
      <c r="A2" s="1" t="s">
        <v>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0.25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>
      <c r="A5" s="83" t="s">
        <v>97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</row>
    <row r="6" spans="1:21" ht="18.75">
      <c r="A6" s="3" t="s">
        <v>98</v>
      </c>
      <c r="B6" s="3"/>
      <c r="C6" s="4"/>
      <c r="D6" s="4"/>
      <c r="E6" s="5" t="s">
        <v>66</v>
      </c>
      <c r="F6" s="6" t="s">
        <v>6</v>
      </c>
      <c r="G6" s="6" t="s">
        <v>7</v>
      </c>
      <c r="H6" s="6"/>
      <c r="I6" s="7"/>
      <c r="J6" s="7"/>
      <c r="K6" s="7"/>
      <c r="L6" s="6"/>
      <c r="M6" s="6"/>
      <c r="N6" s="84"/>
      <c r="O6" s="84"/>
      <c r="P6" s="84"/>
      <c r="Q6" s="84"/>
      <c r="R6" s="84"/>
      <c r="S6" s="61"/>
      <c r="T6" s="6"/>
      <c r="U6" s="84" t="s">
        <v>11</v>
      </c>
    </row>
    <row r="7" spans="1:21" ht="18.75">
      <c r="A7" s="85" t="s">
        <v>99</v>
      </c>
      <c r="B7" s="85"/>
      <c r="C7" s="9"/>
      <c r="D7" s="9"/>
      <c r="E7" s="62" t="s">
        <v>8</v>
      </c>
      <c r="F7" s="15"/>
      <c r="G7" s="15"/>
      <c r="H7" s="15"/>
      <c r="I7" s="86"/>
      <c r="J7" s="86"/>
      <c r="K7" s="86"/>
      <c r="L7" s="15"/>
      <c r="M7" s="15"/>
      <c r="N7" s="11"/>
      <c r="O7" s="11"/>
      <c r="P7" s="11"/>
      <c r="Q7" s="11"/>
      <c r="R7" s="11"/>
      <c r="S7" s="87"/>
      <c r="T7" s="12" t="s">
        <v>100</v>
      </c>
      <c r="U7" s="13"/>
    </row>
    <row r="8" spans="1:21" ht="25.5">
      <c r="A8" s="16" t="s">
        <v>12</v>
      </c>
      <c r="B8" s="16" t="s">
        <v>13</v>
      </c>
      <c r="C8" s="16" t="s">
        <v>14</v>
      </c>
      <c r="D8" s="17" t="s">
        <v>15</v>
      </c>
      <c r="E8" s="18" t="s">
        <v>16</v>
      </c>
      <c r="F8" s="17" t="s">
        <v>17</v>
      </c>
      <c r="G8" s="17" t="s">
        <v>68</v>
      </c>
      <c r="H8" s="18" t="s">
        <v>19</v>
      </c>
      <c r="I8" s="18"/>
      <c r="J8" s="18" t="s">
        <v>20</v>
      </c>
      <c r="K8" s="18"/>
      <c r="L8" s="18" t="s">
        <v>69</v>
      </c>
      <c r="M8" s="18"/>
      <c r="N8" s="18" t="s">
        <v>70</v>
      </c>
      <c r="O8" s="18"/>
      <c r="P8" s="18" t="s">
        <v>101</v>
      </c>
      <c r="Q8" s="18"/>
      <c r="R8" s="18" t="s">
        <v>102</v>
      </c>
      <c r="S8" s="17" t="s">
        <v>21</v>
      </c>
      <c r="T8" s="17" t="s">
        <v>71</v>
      </c>
      <c r="U8" s="20" t="s">
        <v>23</v>
      </c>
    </row>
    <row r="9" spans="1:21">
      <c r="A9" s="27"/>
      <c r="B9" s="35"/>
      <c r="C9" s="29"/>
      <c r="D9" s="36" t="s">
        <v>103</v>
      </c>
      <c r="E9" s="36"/>
      <c r="F9" s="36"/>
      <c r="G9" s="36"/>
      <c r="H9" s="36"/>
      <c r="I9" s="32"/>
      <c r="J9" s="50"/>
      <c r="K9" s="31"/>
      <c r="L9" s="47"/>
      <c r="M9" s="47"/>
      <c r="N9" s="47"/>
      <c r="O9" s="47"/>
      <c r="P9" s="47"/>
      <c r="Q9" s="47"/>
      <c r="R9" s="47"/>
      <c r="S9" s="33"/>
      <c r="T9" s="33"/>
      <c r="U9" s="35"/>
    </row>
    <row r="10" spans="1:21">
      <c r="A10" s="27">
        <v>1</v>
      </c>
      <c r="B10" s="28" t="s">
        <v>59</v>
      </c>
      <c r="C10" s="41">
        <v>1993</v>
      </c>
      <c r="D10" s="41"/>
      <c r="E10" s="30" t="s">
        <v>26</v>
      </c>
      <c r="F10" s="28" t="s">
        <v>27</v>
      </c>
      <c r="G10" s="52">
        <v>76</v>
      </c>
      <c r="H10" s="34">
        <f>VLOOKUP(G10,[1]Финишки!$A$3:$B$100,2,FALSE)</f>
        <v>6.5624999999999998E-3</v>
      </c>
      <c r="I10" s="31">
        <f>VLOOKUP(G10,[1]Финишки!$D$3:$E$100,2,FALSE)</f>
        <v>1.3425925925925924E-2</v>
      </c>
      <c r="J10" s="70">
        <f t="shared" ref="J10:J22" si="0">I10-H10</f>
        <v>6.8634259259259247E-3</v>
      </c>
      <c r="K10" s="31">
        <f>VLOOKUP(G10,[1]Финишки!$G$3:$H$100,2,FALSE)</f>
        <v>2.0324074074074074E-2</v>
      </c>
      <c r="L10" s="34">
        <f t="shared" ref="L10:L22" si="1">K10-I10</f>
        <v>6.8981481481481498E-3</v>
      </c>
      <c r="M10" s="88">
        <f>VLOOKUP(G10,[1]Финишки!$J$3:$K$100,2,FALSE)</f>
        <v>2.7210648148148147E-2</v>
      </c>
      <c r="N10" s="34">
        <f t="shared" ref="N10:N21" si="2">M10-K10</f>
        <v>6.8865740740740727E-3</v>
      </c>
      <c r="O10" s="88">
        <f>VLOOKUP(G10,[1]Финишки!$M$3:$N$100,2,FALSE)</f>
        <v>3.425925925925926E-2</v>
      </c>
      <c r="P10" s="31">
        <f t="shared" ref="P10:P20" si="3">O10-M10</f>
        <v>7.0486111111111131E-3</v>
      </c>
      <c r="Q10" s="88">
        <f>VLOOKUP(G10,[1]Финишки!$P$3:$Q$100,2,FALSE)</f>
        <v>4.1539351851851855E-2</v>
      </c>
      <c r="R10" s="34">
        <f t="shared" ref="R10:R16" si="4">Q10-O10</f>
        <v>7.2800925925925949E-3</v>
      </c>
      <c r="S10" s="89">
        <f>VLOOKUP(G10,[1]Финишки!$P$3:$Q$100,2,FALSE)</f>
        <v>4.1539351851851855E-2</v>
      </c>
      <c r="T10" s="34">
        <v>0</v>
      </c>
      <c r="U10" s="28" t="s">
        <v>35</v>
      </c>
    </row>
    <row r="11" spans="1:21">
      <c r="A11" s="90">
        <v>2</v>
      </c>
      <c r="B11" s="28" t="s">
        <v>104</v>
      </c>
      <c r="C11" s="29">
        <v>1979</v>
      </c>
      <c r="D11" s="55"/>
      <c r="E11" s="30" t="s">
        <v>26</v>
      </c>
      <c r="F11" s="28" t="s">
        <v>27</v>
      </c>
      <c r="G11" s="52">
        <v>27</v>
      </c>
      <c r="H11" s="34">
        <f>VLOOKUP(G11,[1]Финишки!$A$3:$B$100,2,FALSE)</f>
        <v>6.7245370370370367E-3</v>
      </c>
      <c r="I11" s="31">
        <f>VLOOKUP(G11,[1]Финишки!$D$3:$E$100,2,FALSE)</f>
        <v>1.3530092592592594E-2</v>
      </c>
      <c r="J11" s="70">
        <f t="shared" si="0"/>
        <v>6.8055555555555569E-3</v>
      </c>
      <c r="K11" s="31">
        <f>VLOOKUP(G11,[1]Финишки!$G$3:$H$100,2,FALSE)</f>
        <v>2.0613425925925927E-2</v>
      </c>
      <c r="L11" s="34">
        <f t="shared" si="1"/>
        <v>7.0833333333333338E-3</v>
      </c>
      <c r="M11" s="88">
        <f>VLOOKUP(G11,[1]Финишки!$J$3:$K$100,2,FALSE)</f>
        <v>2.7708333333333331E-2</v>
      </c>
      <c r="N11" s="34">
        <f t="shared" si="2"/>
        <v>7.0949074074074039E-3</v>
      </c>
      <c r="O11" s="88">
        <f>VLOOKUP(G11,[1]Финишки!$M$3:$N$100,2,FALSE)</f>
        <v>3.4791666666666672E-2</v>
      </c>
      <c r="P11" s="31">
        <f t="shared" si="3"/>
        <v>7.0833333333333408E-3</v>
      </c>
      <c r="Q11" s="91">
        <f>VLOOKUP(G11,[1]Финишки!$P$3:$Q$100,2,FALSE)</f>
        <v>4.2037037037037039E-2</v>
      </c>
      <c r="R11" s="34">
        <f t="shared" si="4"/>
        <v>7.2453703703703673E-3</v>
      </c>
      <c r="S11" s="80">
        <f>VLOOKUP(G11,[1]Финишки!$P$3:$Q$100,2,FALSE)</f>
        <v>4.2037037037037039E-2</v>
      </c>
      <c r="T11" s="34">
        <f>S11-S10</f>
        <v>4.9768518518518434E-4</v>
      </c>
      <c r="U11" s="28" t="s">
        <v>48</v>
      </c>
    </row>
    <row r="12" spans="1:21">
      <c r="A12" s="27">
        <v>3</v>
      </c>
      <c r="B12" s="28" t="s">
        <v>60</v>
      </c>
      <c r="C12" s="29">
        <v>1986</v>
      </c>
      <c r="D12" s="55"/>
      <c r="E12" s="30" t="s">
        <v>26</v>
      </c>
      <c r="F12" s="28" t="s">
        <v>32</v>
      </c>
      <c r="G12" s="52">
        <v>139</v>
      </c>
      <c r="H12" s="34">
        <f>VLOOKUP(G12,[1]Финишки!$A$3:$B$100,2,FALSE)</f>
        <v>6.5856481481481469E-3</v>
      </c>
      <c r="I12" s="31">
        <f>VLOOKUP(G12,[1]Финишки!$D$3:$E$100,2,FALSE)</f>
        <v>1.3587962962962963E-2</v>
      </c>
      <c r="J12" s="70">
        <f t="shared" si="0"/>
        <v>7.0023148148148162E-3</v>
      </c>
      <c r="K12" s="31">
        <f>VLOOKUP(G12,[1]Финишки!$G$3:$H$100,2,FALSE)</f>
        <v>2.0949074074074075E-2</v>
      </c>
      <c r="L12" s="34">
        <f t="shared" si="1"/>
        <v>7.3611111111111117E-3</v>
      </c>
      <c r="M12" s="88">
        <f>VLOOKUP(G12,[1]Финишки!$J$3:$K$100,2,FALSE)</f>
        <v>2.836805555555556E-2</v>
      </c>
      <c r="N12" s="34">
        <f t="shared" si="2"/>
        <v>7.4189814814814847E-3</v>
      </c>
      <c r="O12" s="88">
        <f>VLOOKUP(G12,[1]Финишки!$M$3:$N$100,2,FALSE)</f>
        <v>3.6122685185185181E-2</v>
      </c>
      <c r="P12" s="31">
        <f t="shared" si="3"/>
        <v>7.7546296296296217E-3</v>
      </c>
      <c r="Q12" s="91">
        <f>VLOOKUP(G12,[1]Финишки!$P$3:$Q$100,2,FALSE)</f>
        <v>4.3912037037037034E-2</v>
      </c>
      <c r="R12" s="34">
        <f t="shared" si="4"/>
        <v>7.7893518518518529E-3</v>
      </c>
      <c r="S12" s="80">
        <f>VLOOKUP(G12,[1]Финишки!$P$3:$Q$100,2,FALSE)</f>
        <v>4.3912037037037034E-2</v>
      </c>
      <c r="T12" s="34">
        <f>S12-S10</f>
        <v>2.3726851851851791E-3</v>
      </c>
      <c r="U12" s="40" t="s">
        <v>33</v>
      </c>
    </row>
    <row r="13" spans="1:21">
      <c r="A13" s="41">
        <v>4</v>
      </c>
      <c r="B13" s="28" t="s">
        <v>105</v>
      </c>
      <c r="C13" s="29">
        <v>1987</v>
      </c>
      <c r="D13" s="55"/>
      <c r="E13" s="30" t="s">
        <v>106</v>
      </c>
      <c r="F13" s="56"/>
      <c r="G13" s="52">
        <v>128</v>
      </c>
      <c r="H13" s="34">
        <f>VLOOKUP(G13,[1]Финишки!$A$3:$B$100,2,FALSE)</f>
        <v>7.1990740740740739E-3</v>
      </c>
      <c r="I13" s="31">
        <f>VLOOKUP(G13,[1]Финишки!$D$3:$E$100,2,FALSE)</f>
        <v>1.4467592592592593E-2</v>
      </c>
      <c r="J13" s="70">
        <f t="shared" si="0"/>
        <v>7.2685185185185188E-3</v>
      </c>
      <c r="K13" s="31">
        <f>VLOOKUP(G13,[1]Финишки!$G$3:$H$100,2,FALSE)</f>
        <v>2.1967592592592594E-2</v>
      </c>
      <c r="L13" s="34">
        <f t="shared" si="1"/>
        <v>7.5000000000000015E-3</v>
      </c>
      <c r="M13" s="88">
        <f>VLOOKUP(G13,[1]Финишки!$J$3:$K$100,2,FALSE)</f>
        <v>2.9456018518518517E-2</v>
      </c>
      <c r="N13" s="34">
        <f t="shared" si="2"/>
        <v>7.4884259259259227E-3</v>
      </c>
      <c r="O13" s="88">
        <f>VLOOKUP(G13,[1]Финишки!$M$3:$N$100,2,FALSE)</f>
        <v>3.6909722222222226E-2</v>
      </c>
      <c r="P13" s="31">
        <f t="shared" si="3"/>
        <v>7.4537037037037089E-3</v>
      </c>
      <c r="Q13" s="91">
        <f>VLOOKUP(G13,[1]Финишки!$P$3:$Q$100,2,FALSE)</f>
        <v>4.4363425925925924E-2</v>
      </c>
      <c r="R13" s="34">
        <f t="shared" si="4"/>
        <v>7.4537037037036985E-3</v>
      </c>
      <c r="S13" s="80">
        <f>VLOOKUP(G13,[1]Финишки!$P$3:$Q$100,2,FALSE)</f>
        <v>4.4363425925925924E-2</v>
      </c>
      <c r="T13" s="34">
        <f>S13-S10</f>
        <v>2.8240740740740691E-3</v>
      </c>
      <c r="U13" s="28" t="s">
        <v>48</v>
      </c>
    </row>
    <row r="14" spans="1:21">
      <c r="A14" s="41">
        <v>5</v>
      </c>
      <c r="B14" s="28" t="s">
        <v>61</v>
      </c>
      <c r="C14" s="29">
        <v>1982</v>
      </c>
      <c r="D14" s="55"/>
      <c r="E14" s="30" t="s">
        <v>26</v>
      </c>
      <c r="F14" s="28" t="s">
        <v>27</v>
      </c>
      <c r="G14" s="52">
        <v>17</v>
      </c>
      <c r="H14" s="34">
        <f>VLOOKUP(G14,[1]Финишки!$A$3:$B$100,2,FALSE)</f>
        <v>7.2916666666666659E-3</v>
      </c>
      <c r="I14" s="31">
        <f>VLOOKUP(G14,[1]Финишки!$D$3:$E$100,2,FALSE)</f>
        <v>1.4502314814814815E-2</v>
      </c>
      <c r="J14" s="70">
        <f t="shared" si="0"/>
        <v>7.2106481481481492E-3</v>
      </c>
      <c r="K14" s="31">
        <f>VLOOKUP(G14,[1]Финишки!$G$3:$H$100,2,FALSE)</f>
        <v>2.2013888888888888E-2</v>
      </c>
      <c r="L14" s="34">
        <f t="shared" si="1"/>
        <v>7.5115740740740733E-3</v>
      </c>
      <c r="M14" s="88">
        <f>VLOOKUP(G14,[1]Финишки!$J$3:$K$100,2,FALSE)</f>
        <v>2.9409722222222223E-2</v>
      </c>
      <c r="N14" s="34">
        <f t="shared" si="2"/>
        <v>7.3958333333333341E-3</v>
      </c>
      <c r="O14" s="88">
        <f>VLOOKUP(G14,[1]Финишки!$M$3:$N$100,2,FALSE)</f>
        <v>3.695601851851852E-2</v>
      </c>
      <c r="P14" s="31">
        <f t="shared" si="3"/>
        <v>7.5462962962962975E-3</v>
      </c>
      <c r="Q14" s="91">
        <f>VLOOKUP(G14,[1]Финишки!$P$3:$Q$100,2,FALSE)</f>
        <v>4.4548611111111108E-2</v>
      </c>
      <c r="R14" s="34">
        <f t="shared" si="4"/>
        <v>7.5925925925925883E-3</v>
      </c>
      <c r="S14" s="80">
        <f>VLOOKUP(G14,[1]Финишки!$P$3:$Q$100,2,FALSE)</f>
        <v>4.4548611111111108E-2</v>
      </c>
      <c r="T14" s="34">
        <f>S14-S10</f>
        <v>3.0092592592592532E-3</v>
      </c>
      <c r="U14" s="28" t="s">
        <v>48</v>
      </c>
    </row>
    <row r="15" spans="1:21">
      <c r="A15" s="41">
        <v>6</v>
      </c>
      <c r="B15" s="28" t="s">
        <v>107</v>
      </c>
      <c r="C15" s="29">
        <v>1981</v>
      </c>
      <c r="D15" s="29"/>
      <c r="E15" s="30" t="s">
        <v>26</v>
      </c>
      <c r="F15" s="56"/>
      <c r="G15" s="92">
        <v>86</v>
      </c>
      <c r="H15" s="34">
        <f>VLOOKUP(G15,[1]Финишки!$A$3:$B$100,2,FALSE)</f>
        <v>7.1180555555555554E-3</v>
      </c>
      <c r="I15" s="31">
        <f>VLOOKUP(G15,[1]Финишки!$D$3:$E$100,2,FALSE)</f>
        <v>1.4398148148148148E-2</v>
      </c>
      <c r="J15" s="70">
        <f t="shared" si="0"/>
        <v>7.2800925925925923E-3</v>
      </c>
      <c r="K15" s="31">
        <f>VLOOKUP(G15,[1]Финишки!$G$3:$H$100,2,FALSE)</f>
        <v>2.1979166666666664E-2</v>
      </c>
      <c r="L15" s="34">
        <f t="shared" si="1"/>
        <v>7.5810185185185164E-3</v>
      </c>
      <c r="M15" s="88">
        <f>VLOOKUP(G15,[1]Финишки!$J$3:$K$100,2,FALSE)</f>
        <v>2.9479166666666667E-2</v>
      </c>
      <c r="N15" s="34">
        <f t="shared" si="2"/>
        <v>7.5000000000000032E-3</v>
      </c>
      <c r="O15" s="88">
        <f>VLOOKUP(G15,[1]Финишки!$M$3:$N$100,2,FALSE)</f>
        <v>3.7291666666666667E-2</v>
      </c>
      <c r="P15" s="31">
        <f t="shared" si="3"/>
        <v>7.8125E-3</v>
      </c>
      <c r="Q15" s="91">
        <f>VLOOKUP(G15,[1]Финишки!$P$3:$Q$100,2,FALSE)</f>
        <v>4.5266203703703704E-2</v>
      </c>
      <c r="R15" s="34">
        <f t="shared" si="4"/>
        <v>7.9745370370370369E-3</v>
      </c>
      <c r="S15" s="80">
        <f>VLOOKUP(G15,[1]Финишки!$P$3:$Q$100,2,FALSE)</f>
        <v>4.5266203703703704E-2</v>
      </c>
      <c r="T15" s="34">
        <f>S15-S10</f>
        <v>3.7268518518518493E-3</v>
      </c>
      <c r="U15" s="28" t="s">
        <v>48</v>
      </c>
    </row>
    <row r="16" spans="1:21">
      <c r="A16" s="41">
        <v>7</v>
      </c>
      <c r="B16" s="28" t="s">
        <v>62</v>
      </c>
      <c r="C16" s="29">
        <v>1972</v>
      </c>
      <c r="D16" s="55"/>
      <c r="E16" s="30" t="s">
        <v>26</v>
      </c>
      <c r="F16" s="56" t="s">
        <v>108</v>
      </c>
      <c r="G16" s="52">
        <v>108</v>
      </c>
      <c r="H16" s="34">
        <f>VLOOKUP(G16,[1]Финишки!$A$3:$B$100,2,FALSE)</f>
        <v>7.2569444444444443E-3</v>
      </c>
      <c r="I16" s="31">
        <f>VLOOKUP(G16,[1]Финишки!$D$3:$E$100,2,FALSE)</f>
        <v>1.4652777777777778E-2</v>
      </c>
      <c r="J16" s="70">
        <f t="shared" si="0"/>
        <v>7.3958333333333341E-3</v>
      </c>
      <c r="K16" s="31">
        <f>VLOOKUP(G16,[1]Финишки!$G$3:$H$100,2,FALSE)</f>
        <v>2.225694444444444E-2</v>
      </c>
      <c r="L16" s="34">
        <f t="shared" si="1"/>
        <v>7.6041666666666619E-3</v>
      </c>
      <c r="M16" s="88">
        <f>VLOOKUP(G16,[1]Финишки!$J$3:$K$100,2,FALSE)</f>
        <v>2.990740740740741E-2</v>
      </c>
      <c r="N16" s="34">
        <f t="shared" si="2"/>
        <v>7.65046296296297E-3</v>
      </c>
      <c r="O16" s="88">
        <f>VLOOKUP(G16,[1]Финишки!$M$3:$N$100,2,FALSE)</f>
        <v>3.770833333333333E-2</v>
      </c>
      <c r="P16" s="31">
        <f t="shared" si="3"/>
        <v>7.8009259259259195E-3</v>
      </c>
      <c r="Q16" s="91">
        <f>VLOOKUP(G16,[1]Финишки!$P$3:$Q$100,2,FALSE)</f>
        <v>4.5706018518518521E-2</v>
      </c>
      <c r="R16" s="34">
        <f t="shared" si="4"/>
        <v>7.997685185185191E-3</v>
      </c>
      <c r="S16" s="80">
        <f>VLOOKUP(G16,[1]Финишки!$P$3:$Q$100,2,FALSE)</f>
        <v>4.5706018518518521E-2</v>
      </c>
      <c r="T16" s="34">
        <f>S16-S10</f>
        <v>4.1666666666666657E-3</v>
      </c>
      <c r="U16" s="28" t="s">
        <v>48</v>
      </c>
    </row>
    <row r="17" spans="1:21">
      <c r="A17" s="41">
        <v>8</v>
      </c>
      <c r="B17" s="28" t="s">
        <v>64</v>
      </c>
      <c r="C17" s="29">
        <v>1981</v>
      </c>
      <c r="D17" s="55"/>
      <c r="E17" s="30" t="s">
        <v>26</v>
      </c>
      <c r="F17" s="56" t="s">
        <v>108</v>
      </c>
      <c r="G17" s="52">
        <v>132</v>
      </c>
      <c r="H17" s="34">
        <f>VLOOKUP(G17,[1]Финишки!$A$3:$B$100,2,FALSE)</f>
        <v>7.8935185185185185E-3</v>
      </c>
      <c r="I17" s="31">
        <f>VLOOKUP(G17,[1]Финишки!$D$3:$E$100,2,FALSE)</f>
        <v>1.59375E-2</v>
      </c>
      <c r="J17" s="70">
        <f t="shared" si="0"/>
        <v>8.0439814814814818E-3</v>
      </c>
      <c r="K17" s="31">
        <f>VLOOKUP(G17,[1]Финишки!$G$3:$H$100,2,FALSE)</f>
        <v>2.4282407407407409E-2</v>
      </c>
      <c r="L17" s="34">
        <f t="shared" si="1"/>
        <v>8.3449074074074085E-3</v>
      </c>
      <c r="M17" s="88">
        <f>VLOOKUP(G17,[1]Финишки!$J$3:$K$100,2,FALSE)</f>
        <v>3.259259259259259E-2</v>
      </c>
      <c r="N17" s="34">
        <f t="shared" si="2"/>
        <v>8.3101851851851809E-3</v>
      </c>
      <c r="O17" s="88">
        <f>VLOOKUP(G17,[1]Финишки!$M$3:$N$100,2,FALSE)</f>
        <v>4.1053240740740744E-2</v>
      </c>
      <c r="P17" s="31">
        <f t="shared" si="3"/>
        <v>8.4606481481481546E-3</v>
      </c>
      <c r="Q17" s="91"/>
      <c r="R17" s="34"/>
      <c r="S17" s="89">
        <f>VLOOKUP(G17,[1]Финишки!$M$3:$N$100,2,FALSE)</f>
        <v>4.1053240740740744E-2</v>
      </c>
      <c r="T17" s="34" t="s">
        <v>109</v>
      </c>
      <c r="U17" s="28" t="s">
        <v>48</v>
      </c>
    </row>
    <row r="18" spans="1:21">
      <c r="A18" s="41">
        <v>9</v>
      </c>
      <c r="B18" s="28" t="s">
        <v>110</v>
      </c>
      <c r="C18" s="29">
        <v>1973</v>
      </c>
      <c r="D18" s="55"/>
      <c r="E18" s="30" t="s">
        <v>26</v>
      </c>
      <c r="F18" s="56" t="s">
        <v>108</v>
      </c>
      <c r="G18" s="29">
        <v>90</v>
      </c>
      <c r="H18" s="34">
        <f>VLOOKUP(G18,[1]Финишки!$A$3:$B$100,2,FALSE)</f>
        <v>7.9166666666666673E-3</v>
      </c>
      <c r="I18" s="31">
        <f>VLOOKUP(G18,[1]Финишки!$D$3:$E$100,2,FALSE)</f>
        <v>1.6168981481481482E-2</v>
      </c>
      <c r="J18" s="70">
        <f t="shared" si="0"/>
        <v>8.2523148148148148E-3</v>
      </c>
      <c r="K18" s="31">
        <f>VLOOKUP(G18,[1]Финишки!$G$3:$H$100,2,FALSE)</f>
        <v>2.4884259259259259E-2</v>
      </c>
      <c r="L18" s="34">
        <f t="shared" si="1"/>
        <v>8.7152777777777767E-3</v>
      </c>
      <c r="M18" s="88">
        <f>VLOOKUP(G18,[1]Финишки!$J$3:$K$100,2,FALSE)</f>
        <v>3.3449074074074069E-2</v>
      </c>
      <c r="N18" s="34">
        <f t="shared" si="2"/>
        <v>8.5648148148148098E-3</v>
      </c>
      <c r="O18" s="91">
        <f>VLOOKUP(G18,[1]Финишки!$M$3:$N$100,2,FALSE)</f>
        <v>4.1967592592592591E-2</v>
      </c>
      <c r="P18" s="31">
        <f t="shared" si="3"/>
        <v>8.5185185185185225E-3</v>
      </c>
      <c r="Q18" s="91"/>
      <c r="R18" s="34"/>
      <c r="S18" s="80">
        <f>VLOOKUP(G18,[1]Финишки!$M$3:$N$100,2,FALSE)</f>
        <v>4.1967592592592591E-2</v>
      </c>
      <c r="T18" s="34" t="s">
        <v>109</v>
      </c>
      <c r="U18" s="28" t="s">
        <v>48</v>
      </c>
    </row>
    <row r="19" spans="1:21">
      <c r="A19" s="41">
        <v>10</v>
      </c>
      <c r="B19" s="28" t="s">
        <v>111</v>
      </c>
      <c r="C19" s="41">
        <v>1988</v>
      </c>
      <c r="D19" s="29"/>
      <c r="E19" s="30" t="s">
        <v>26</v>
      </c>
      <c r="F19" s="56" t="s">
        <v>108</v>
      </c>
      <c r="G19" s="29">
        <v>129</v>
      </c>
      <c r="H19" s="34">
        <f>VLOOKUP(G19,[1]Финишки!$A$3:$B$100,2,FALSE)</f>
        <v>8.4259259259259253E-3</v>
      </c>
      <c r="I19" s="31">
        <f>VLOOKUP(G19,[1]Финишки!$D$3:$E$100,2,FALSE)</f>
        <v>1.7789351851851851E-2</v>
      </c>
      <c r="J19" s="70">
        <f t="shared" si="0"/>
        <v>9.3634259259259261E-3</v>
      </c>
      <c r="K19" s="31">
        <f>VLOOKUP(G19,[1]Финишки!$G$3:$H$100,2,FALSE)</f>
        <v>2.7685185185185188E-2</v>
      </c>
      <c r="L19" s="34">
        <f t="shared" si="1"/>
        <v>9.8958333333333363E-3</v>
      </c>
      <c r="M19" s="88">
        <f>VLOOKUP(G19,[1]Финишки!$J$3:$K$100,2,FALSE)</f>
        <v>3.7627314814814815E-2</v>
      </c>
      <c r="N19" s="34">
        <f t="shared" si="2"/>
        <v>9.9421296296296272E-3</v>
      </c>
      <c r="O19" s="91">
        <f>VLOOKUP(G19,[1]Финишки!$M$3:$N$100,2,FALSE)</f>
        <v>4.777777777777778E-2</v>
      </c>
      <c r="P19" s="31">
        <f t="shared" si="3"/>
        <v>1.0150462962962965E-2</v>
      </c>
      <c r="Q19" s="91"/>
      <c r="R19" s="34"/>
      <c r="S19" s="80">
        <f>VLOOKUP(G19,[1]Финишки!$M$3:$N$100,2,FALSE)</f>
        <v>4.777777777777778E-2</v>
      </c>
      <c r="T19" s="34" t="s">
        <v>109</v>
      </c>
      <c r="U19" s="28" t="s">
        <v>48</v>
      </c>
    </row>
    <row r="20" spans="1:21">
      <c r="A20" s="41">
        <v>11</v>
      </c>
      <c r="B20" s="28" t="s">
        <v>112</v>
      </c>
      <c r="C20" s="29">
        <v>1984</v>
      </c>
      <c r="D20" s="55"/>
      <c r="E20" s="30" t="s">
        <v>26</v>
      </c>
      <c r="F20" s="56" t="s">
        <v>108</v>
      </c>
      <c r="G20" s="52">
        <v>136</v>
      </c>
      <c r="H20" s="34">
        <f>VLOOKUP(G20,[1]Финишки!$A$3:$B$100,2,FALSE)</f>
        <v>8.8773148148148153E-3</v>
      </c>
      <c r="I20" s="31">
        <f>VLOOKUP(G20,[1]Финишки!$D$3:$E$100,2,FALSE)</f>
        <v>1.8564814814814815E-2</v>
      </c>
      <c r="J20" s="70">
        <f t="shared" si="0"/>
        <v>9.6874999999999999E-3</v>
      </c>
      <c r="K20" s="31">
        <f>VLOOKUP(G20,[1]Финишки!$G$3:$H$100,2,FALSE)</f>
        <v>2.8877314814814817E-2</v>
      </c>
      <c r="L20" s="34">
        <f t="shared" si="1"/>
        <v>1.0312500000000002E-2</v>
      </c>
      <c r="M20" s="88">
        <f>VLOOKUP(G20,[1]Финишки!$J$3:$K$100,2,FALSE)</f>
        <v>3.8831018518518515E-2</v>
      </c>
      <c r="N20" s="34">
        <f t="shared" si="2"/>
        <v>9.9537037037036973E-3</v>
      </c>
      <c r="O20" s="91">
        <f>VLOOKUP(G20,[1]Финишки!$M$3:$N$100,2,FALSE)</f>
        <v>4.9398148148148142E-2</v>
      </c>
      <c r="P20" s="31">
        <f t="shared" si="3"/>
        <v>1.0567129629629628E-2</v>
      </c>
      <c r="Q20" s="91"/>
      <c r="R20" s="34"/>
      <c r="S20" s="80">
        <f>VLOOKUP(G20,[1]Финишки!$M$3:$N$100,2,FALSE)</f>
        <v>4.9398148148148142E-2</v>
      </c>
      <c r="T20" s="34" t="s">
        <v>109</v>
      </c>
      <c r="U20" s="28" t="s">
        <v>48</v>
      </c>
    </row>
    <row r="21" spans="1:21">
      <c r="A21" s="41">
        <v>12</v>
      </c>
      <c r="B21" s="28" t="s">
        <v>113</v>
      </c>
      <c r="C21" s="41">
        <v>1988</v>
      </c>
      <c r="D21" s="29"/>
      <c r="E21" s="30" t="s">
        <v>26</v>
      </c>
      <c r="F21" s="28"/>
      <c r="G21" s="29">
        <v>88</v>
      </c>
      <c r="H21" s="34">
        <f>VLOOKUP(G21,[1]Финишки!$A$3:$B$100,2,FALSE)</f>
        <v>8.2754629629629619E-3</v>
      </c>
      <c r="I21" s="31">
        <f>VLOOKUP(G21,[1]Финишки!$D$3:$E$100,2,FALSE)</f>
        <v>1.6840277777777777E-2</v>
      </c>
      <c r="J21" s="70">
        <f t="shared" si="0"/>
        <v>8.564814814814815E-3</v>
      </c>
      <c r="K21" s="31">
        <f>VLOOKUP(G21,[1]Финишки!$G$3:$H$100,2,FALSE)</f>
        <v>2.5879629629629627E-2</v>
      </c>
      <c r="L21" s="34">
        <f t="shared" si="1"/>
        <v>9.0393518518518505E-3</v>
      </c>
      <c r="M21" s="88">
        <f>VLOOKUP(G21,[1]Финишки!$J$3:$K$100,2,FALSE)</f>
        <v>3.5069444444444445E-2</v>
      </c>
      <c r="N21" s="34">
        <f t="shared" si="2"/>
        <v>9.1898148148148173E-3</v>
      </c>
      <c r="O21" s="88"/>
      <c r="P21" s="31"/>
      <c r="Q21" s="91"/>
      <c r="R21" s="34"/>
      <c r="S21" s="33">
        <f>VLOOKUP(G21,[1]Финишки!$J$3:$K$100,2,FALSE)</f>
        <v>3.5069444444444445E-2</v>
      </c>
      <c r="T21" s="34" t="s">
        <v>114</v>
      </c>
      <c r="U21" s="28" t="s">
        <v>48</v>
      </c>
    </row>
    <row r="22" spans="1:21">
      <c r="A22" s="41">
        <v>13</v>
      </c>
      <c r="B22" s="28" t="s">
        <v>115</v>
      </c>
      <c r="C22" s="29">
        <v>1987</v>
      </c>
      <c r="D22" s="55"/>
      <c r="E22" s="30" t="s">
        <v>26</v>
      </c>
      <c r="F22" s="56" t="s">
        <v>116</v>
      </c>
      <c r="G22" s="52">
        <v>92</v>
      </c>
      <c r="H22" s="34">
        <f>VLOOKUP(G22,[1]Финишки!$A$3:$B$100,2,FALSE)</f>
        <v>1.0046296296296296E-2</v>
      </c>
      <c r="I22" s="31">
        <f>VLOOKUP(G22,[1]Финишки!$D$3:$E$100,2,FALSE)</f>
        <v>2.146990740740741E-2</v>
      </c>
      <c r="J22" s="70">
        <f t="shared" si="0"/>
        <v>1.1423611111111114E-2</v>
      </c>
      <c r="K22" s="31">
        <f>VLOOKUP(G22,[1]Финишки!$G$3:$H$100,2,FALSE)</f>
        <v>3.4398148148148143E-2</v>
      </c>
      <c r="L22" s="34">
        <f t="shared" si="1"/>
        <v>1.2928240740740733E-2</v>
      </c>
      <c r="M22" s="88"/>
      <c r="N22" s="34"/>
      <c r="O22" s="88"/>
      <c r="P22" s="31"/>
      <c r="Q22" s="91"/>
      <c r="R22" s="34"/>
      <c r="S22" s="33">
        <f>VLOOKUP(G22,[1]Финишки!$G$3:$H$100,2,FALSE)</f>
        <v>3.4398148148148143E-2</v>
      </c>
      <c r="T22" s="34" t="s">
        <v>76</v>
      </c>
      <c r="U22" s="28" t="s">
        <v>48</v>
      </c>
    </row>
    <row r="23" spans="1:21">
      <c r="A23" s="51"/>
      <c r="B23" s="28"/>
      <c r="C23" s="29"/>
      <c r="D23" s="55"/>
      <c r="E23" s="30"/>
      <c r="F23" s="56"/>
      <c r="G23" s="52"/>
      <c r="H23" s="47"/>
      <c r="I23" s="32"/>
      <c r="J23" s="79"/>
      <c r="K23" s="31"/>
      <c r="L23" s="47"/>
      <c r="M23" s="88"/>
      <c r="N23" s="47"/>
      <c r="O23" s="88"/>
      <c r="P23" s="33"/>
      <c r="Q23" s="47"/>
      <c r="R23" s="47"/>
      <c r="S23" s="80"/>
      <c r="T23" s="47"/>
      <c r="U23" s="28"/>
    </row>
    <row r="24" spans="1:21">
      <c r="A24" s="41"/>
      <c r="B24" s="35"/>
      <c r="C24" s="29"/>
      <c r="D24" s="36" t="s">
        <v>117</v>
      </c>
      <c r="E24" s="36"/>
      <c r="F24" s="36"/>
      <c r="G24" s="36"/>
      <c r="H24" s="36"/>
      <c r="I24" s="32"/>
      <c r="J24" s="79"/>
      <c r="K24" s="31"/>
      <c r="L24" s="47"/>
      <c r="M24" s="93"/>
      <c r="N24" s="47"/>
      <c r="O24" s="89"/>
      <c r="P24" s="33"/>
      <c r="Q24" s="33"/>
      <c r="R24" s="47"/>
      <c r="S24" s="94"/>
      <c r="T24" s="47"/>
      <c r="U24" s="28"/>
    </row>
    <row r="25" spans="1:21">
      <c r="A25" s="27">
        <v>1</v>
      </c>
      <c r="B25" s="28" t="s">
        <v>55</v>
      </c>
      <c r="C25" s="29">
        <v>1994</v>
      </c>
      <c r="D25" s="52"/>
      <c r="E25" s="56" t="s">
        <v>26</v>
      </c>
      <c r="F25" s="56" t="s">
        <v>27</v>
      </c>
      <c r="G25" s="52">
        <v>78</v>
      </c>
      <c r="H25" s="34">
        <f>VLOOKUP(G25,[1]Финишки!$A$3:$B$100,2,FALSE)</f>
        <v>6.5972222222222222E-3</v>
      </c>
      <c r="I25" s="31">
        <f>VLOOKUP(G25,[1]Финишки!$D$3:$E$100,2,FALSE)</f>
        <v>1.3449074074074073E-2</v>
      </c>
      <c r="J25" s="70">
        <f>I25-H25</f>
        <v>6.8518518518518512E-3</v>
      </c>
      <c r="K25" s="31">
        <f>VLOOKUP(G25,[1]Финишки!$G$3:$H$100,2,FALSE)</f>
        <v>2.0347222222222221E-2</v>
      </c>
      <c r="L25" s="34">
        <f>K25-I25</f>
        <v>6.898148148148148E-3</v>
      </c>
      <c r="M25" s="88">
        <f>VLOOKUP(G25,[1]Финишки!$J$3:$K$100,2,FALSE)</f>
        <v>2.7175925925925926E-2</v>
      </c>
      <c r="N25" s="34">
        <f>M25-K25</f>
        <v>6.8287037037037049E-3</v>
      </c>
      <c r="O25" s="88">
        <f>VLOOKUP(G25,[1]Финишки!$M$3:$N$100,2,FALSE)</f>
        <v>3.3877314814814811E-2</v>
      </c>
      <c r="P25" s="31">
        <f>O25-M25</f>
        <v>6.7013888888888852E-3</v>
      </c>
      <c r="Q25" s="88">
        <f>VLOOKUP(G25,[1]Финишки!$P$3:$Q$100,2,FALSE)</f>
        <v>4.0706018518518523E-2</v>
      </c>
      <c r="R25" s="34">
        <f>Q25-O25</f>
        <v>6.8287037037037118E-3</v>
      </c>
      <c r="S25" s="89">
        <f>VLOOKUP(G25,[1]Финишки!$P$3:$Q$100,2,FALSE)</f>
        <v>4.0706018518518523E-2</v>
      </c>
      <c r="T25" s="34">
        <v>0</v>
      </c>
      <c r="U25" s="28" t="s">
        <v>35</v>
      </c>
    </row>
    <row r="26" spans="1:21">
      <c r="A26" s="27">
        <v>2</v>
      </c>
      <c r="B26" s="28" t="s">
        <v>56</v>
      </c>
      <c r="C26" s="41">
        <v>1994</v>
      </c>
      <c r="D26" s="29"/>
      <c r="E26" s="30" t="s">
        <v>26</v>
      </c>
      <c r="F26" s="28" t="s">
        <v>27</v>
      </c>
      <c r="G26" s="29">
        <v>45</v>
      </c>
      <c r="H26" s="34">
        <f>VLOOKUP(G26,[1]Финишки!$A$3:$B$100,2,FALSE)</f>
        <v>6.5740740740740733E-3</v>
      </c>
      <c r="I26" s="31">
        <f>VLOOKUP(G26,[1]Финишки!$D$3:$E$100,2,FALSE)</f>
        <v>1.34375E-2</v>
      </c>
      <c r="J26" s="70">
        <f>I26-H26</f>
        <v>6.8634259259259265E-3</v>
      </c>
      <c r="K26" s="31">
        <f>VLOOKUP(G26,[1]Финишки!$G$3:$H$100,2,FALSE)</f>
        <v>2.0335648148148148E-2</v>
      </c>
      <c r="L26" s="34">
        <f>K26-I26</f>
        <v>6.898148148148148E-3</v>
      </c>
      <c r="M26" s="88">
        <f>VLOOKUP(G26,[1]Финишки!$J$3:$K$100,2,FALSE)</f>
        <v>2.7222222222222228E-2</v>
      </c>
      <c r="N26" s="34">
        <f>M26-K26</f>
        <v>6.8865740740740797E-3</v>
      </c>
      <c r="O26" s="88">
        <f>VLOOKUP(G26,[1]Финишки!$M$3:$N$100,2,FALSE)</f>
        <v>3.412037037037037E-2</v>
      </c>
      <c r="P26" s="31">
        <f>O26-M26</f>
        <v>6.8981481481481428E-3</v>
      </c>
      <c r="Q26" s="88">
        <f>VLOOKUP(G26,[1]Финишки!$P$3:$Q$100,2,FALSE)</f>
        <v>4.0972222222222222E-2</v>
      </c>
      <c r="R26" s="34">
        <f>Q26-O26</f>
        <v>6.851851851851852E-3</v>
      </c>
      <c r="S26" s="89">
        <f>VLOOKUP(G26,[1]Финишки!$P$3:$Q$100,2,FALSE)</f>
        <v>4.0972222222222222E-2</v>
      </c>
      <c r="T26" s="34">
        <f>S26-S25</f>
        <v>2.6620370370369906E-4</v>
      </c>
      <c r="U26" s="28" t="s">
        <v>28</v>
      </c>
    </row>
    <row r="27" spans="1:21">
      <c r="A27" s="27">
        <v>3</v>
      </c>
      <c r="B27" s="28" t="s">
        <v>57</v>
      </c>
      <c r="C27" s="41">
        <v>1994</v>
      </c>
      <c r="D27" s="29"/>
      <c r="E27" s="30" t="s">
        <v>26</v>
      </c>
      <c r="F27" s="28" t="s">
        <v>27</v>
      </c>
      <c r="G27" s="29">
        <v>46</v>
      </c>
      <c r="H27" s="34">
        <f>VLOOKUP(G27,[1]Финишки!$A$3:$B$100,2,FALSE)</f>
        <v>6.7476851851851856E-3</v>
      </c>
      <c r="I27" s="31">
        <f>VLOOKUP(G27,[1]Финишки!$D$3:$E$100,2,FALSE)</f>
        <v>1.3726851851851851E-2</v>
      </c>
      <c r="J27" s="70">
        <f>I27-H27</f>
        <v>6.9791666666666656E-3</v>
      </c>
      <c r="K27" s="31">
        <f>VLOOKUP(G27,[1]Финишки!$G$3:$H$100,2,FALSE)</f>
        <v>2.0833333333333332E-2</v>
      </c>
      <c r="L27" s="34">
        <f>K27-I27</f>
        <v>7.106481481481481E-3</v>
      </c>
      <c r="M27" s="88">
        <f>VLOOKUP(G27,[1]Финишки!$J$3:$K$100,2,FALSE)</f>
        <v>2.8101851851851854E-2</v>
      </c>
      <c r="N27" s="34">
        <f>M27-K27</f>
        <v>7.2685185185185214E-3</v>
      </c>
      <c r="O27" s="88">
        <f>VLOOKUP(G27,[1]Финишки!$M$3:$N$100,2,FALSE)</f>
        <v>3.5578703703703703E-2</v>
      </c>
      <c r="P27" s="31">
        <f>O27-M27</f>
        <v>7.4768518518518491E-3</v>
      </c>
      <c r="Q27" s="91">
        <f>VLOOKUP(G27,[1]Финишки!$P$3:$Q$100,2,FALSE)</f>
        <v>4.3182870370370365E-2</v>
      </c>
      <c r="R27" s="34">
        <f>Q27-O27</f>
        <v>7.6041666666666619E-3</v>
      </c>
      <c r="S27" s="80">
        <f>VLOOKUP(G27,[1]Финишки!$P$3:$Q$100,2,FALSE)</f>
        <v>4.3182870370370365E-2</v>
      </c>
      <c r="T27" s="34">
        <f>S27-S25</f>
        <v>2.4768518518518412E-3</v>
      </c>
      <c r="U27" s="28" t="s">
        <v>28</v>
      </c>
    </row>
    <row r="28" spans="1:21">
      <c r="A28" s="41">
        <v>4</v>
      </c>
      <c r="B28" s="28" t="s">
        <v>53</v>
      </c>
      <c r="C28" s="41">
        <v>1995</v>
      </c>
      <c r="D28" s="29"/>
      <c r="E28" s="30" t="s">
        <v>26</v>
      </c>
      <c r="F28" s="28" t="s">
        <v>27</v>
      </c>
      <c r="G28" s="29">
        <v>80</v>
      </c>
      <c r="H28" s="34">
        <f>VLOOKUP(G28,[1]Финишки!$A$3:$B$100,2,FALSE)</f>
        <v>6.7129629629629622E-3</v>
      </c>
      <c r="I28" s="31">
        <f>VLOOKUP(G28,[1]Финишки!$D$3:$E$100,2,FALSE)</f>
        <v>1.3946759259259258E-2</v>
      </c>
      <c r="J28" s="70">
        <f>I28-H28</f>
        <v>7.2337962962962955E-3</v>
      </c>
      <c r="K28" s="31">
        <f>VLOOKUP(G28,[1]Финишки!$G$3:$H$100,2,FALSE)</f>
        <v>2.1296296296296299E-2</v>
      </c>
      <c r="L28" s="34">
        <f>K28-I28</f>
        <v>7.3495370370370416E-3</v>
      </c>
      <c r="M28" s="88">
        <f>VLOOKUP(G28,[1]Финишки!$J$3:$K$100,2,FALSE)</f>
        <v>2.8807870370370373E-2</v>
      </c>
      <c r="N28" s="34">
        <f>M28-K28</f>
        <v>7.5115740740740733E-3</v>
      </c>
      <c r="O28" s="88">
        <f>VLOOKUP(G28,[1]Финишки!$M$3:$N$100,2,FALSE)</f>
        <v>3.6319444444444439E-2</v>
      </c>
      <c r="P28" s="31">
        <f>O28-M28</f>
        <v>7.5115740740740664E-3</v>
      </c>
      <c r="Q28" s="91">
        <f>VLOOKUP(G28,[1]Финишки!$P$3:$Q$100,2,FALSE)</f>
        <v>4.3784722222222218E-2</v>
      </c>
      <c r="R28" s="34">
        <f>Q28-O28</f>
        <v>7.465277777777779E-3</v>
      </c>
      <c r="S28" s="80">
        <f>VLOOKUP(G28,[1]Финишки!$P$3:$Q$100,2,FALSE)</f>
        <v>4.3784722222222218E-2</v>
      </c>
      <c r="T28" s="34">
        <f>S28-S25</f>
        <v>3.0787037037036946E-3</v>
      </c>
      <c r="U28" s="28" t="s">
        <v>35</v>
      </c>
    </row>
    <row r="29" spans="1:21">
      <c r="A29" s="51">
        <v>5</v>
      </c>
      <c r="B29" s="40" t="s">
        <v>58</v>
      </c>
      <c r="C29" s="53">
        <v>1996</v>
      </c>
      <c r="D29" s="53"/>
      <c r="E29" s="30" t="s">
        <v>26</v>
      </c>
      <c r="F29" s="28" t="s">
        <v>32</v>
      </c>
      <c r="G29" s="29">
        <v>98</v>
      </c>
      <c r="H29" s="34">
        <f>VLOOKUP(G29,[1]Финишки!$A$3:$B$100,2,FALSE)</f>
        <v>8.7499999999999991E-3</v>
      </c>
      <c r="I29" s="31">
        <f>VLOOKUP(G29,[1]Финишки!$D$3:$E$100,2,FALSE)</f>
        <v>1.7615740740740741E-2</v>
      </c>
      <c r="J29" s="70">
        <f>I29-H29</f>
        <v>8.8657407407407417E-3</v>
      </c>
      <c r="K29" s="31">
        <f>VLOOKUP(G29,[1]Финишки!$G$3:$H$100,2,FALSE)</f>
        <v>2.6851851851851849E-2</v>
      </c>
      <c r="L29" s="34">
        <f>K29-I29</f>
        <v>9.2361111111111081E-3</v>
      </c>
      <c r="M29" s="88">
        <f>VLOOKUP(G29,[1]Финишки!$J$3:$K$100,2,FALSE)</f>
        <v>3.5983796296296298E-2</v>
      </c>
      <c r="N29" s="34">
        <f>M29-K29</f>
        <v>9.1319444444444495E-3</v>
      </c>
      <c r="O29" s="91">
        <f>VLOOKUP(G29,[1]Финишки!$M$3:$N$100,2,FALSE)</f>
        <v>4.597222222222222E-2</v>
      </c>
      <c r="P29" s="31">
        <f>O29-M29</f>
        <v>9.9884259259259214E-3</v>
      </c>
      <c r="Q29" s="91"/>
      <c r="R29" s="34"/>
      <c r="S29" s="80">
        <f>VLOOKUP(G29,[1]Финишки!$M$3:$N$100,2,FALSE)</f>
        <v>4.597222222222222E-2</v>
      </c>
      <c r="T29" s="34" t="s">
        <v>109</v>
      </c>
      <c r="U29" s="40" t="s">
        <v>33</v>
      </c>
    </row>
    <row r="30" spans="1:21">
      <c r="A30" s="41"/>
      <c r="B30" s="28"/>
      <c r="C30" s="41"/>
      <c r="D30" s="41"/>
      <c r="E30" s="56"/>
      <c r="F30" s="28"/>
      <c r="G30" s="29"/>
      <c r="H30" s="34"/>
      <c r="I30" s="31"/>
      <c r="J30" s="95"/>
      <c r="K30" s="31"/>
      <c r="L30" s="34"/>
      <c r="M30" s="91"/>
      <c r="N30" s="34"/>
      <c r="O30" s="91"/>
      <c r="P30" s="34"/>
      <c r="Q30" s="34"/>
      <c r="R30" s="34"/>
      <c r="S30" s="80"/>
      <c r="T30" s="34"/>
      <c r="U30" s="35"/>
    </row>
    <row r="31" spans="1:21">
      <c r="A31" s="41"/>
      <c r="B31" s="28"/>
      <c r="C31" s="41"/>
      <c r="D31" s="41"/>
      <c r="E31" s="56"/>
      <c r="F31" s="28"/>
      <c r="G31" s="29"/>
      <c r="H31" s="32"/>
      <c r="I31" s="47"/>
      <c r="J31" s="32"/>
      <c r="K31" s="47"/>
      <c r="L31" s="47"/>
      <c r="M31" s="47"/>
      <c r="N31" s="47"/>
      <c r="O31" s="47"/>
      <c r="P31" s="47"/>
      <c r="Q31" s="47"/>
      <c r="R31" s="47"/>
      <c r="S31" s="31"/>
      <c r="T31" s="47"/>
      <c r="U31" s="35"/>
    </row>
    <row r="32" spans="1:2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</row>
    <row r="33" spans="1:21">
      <c r="A33" s="48"/>
      <c r="B33" s="35" t="s">
        <v>118</v>
      </c>
      <c r="C33" s="29"/>
      <c r="D33" s="29"/>
      <c r="E33" s="29"/>
      <c r="F33" s="43" t="s">
        <v>40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</row>
    <row r="34" spans="1:21">
      <c r="A34" s="48"/>
      <c r="B34" s="28"/>
      <c r="C34" s="29"/>
      <c r="D34" s="44"/>
      <c r="E34" s="45"/>
      <c r="F34" s="46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</row>
    <row r="35" spans="1:21">
      <c r="A35" s="48"/>
      <c r="B35" s="35" t="s">
        <v>119</v>
      </c>
      <c r="C35" s="29"/>
      <c r="D35" s="29"/>
      <c r="E35" s="29"/>
      <c r="F35" s="43" t="s">
        <v>42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</row>
    <row r="37" spans="1:2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1:2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1:2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</row>
    <row r="40" spans="1:2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</row>
    <row r="41" spans="1:2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</row>
    <row r="42" spans="1:2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</row>
    <row r="43" spans="1:2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spans="1:2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</row>
    <row r="45" spans="1:2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</row>
    <row r="47" spans="1:2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</row>
    <row r="48" spans="1:2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</row>
    <row r="49" spans="1:2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</row>
    <row r="50" spans="1:2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</row>
    <row r="51" spans="1:2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</row>
    <row r="52" spans="1:2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</row>
    <row r="54" spans="1:2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</sheetData>
  <mergeCells count="10">
    <mergeCell ref="A7:B7"/>
    <mergeCell ref="T7:U7"/>
    <mergeCell ref="D9:H9"/>
    <mergeCell ref="D24:H24"/>
    <mergeCell ref="A1:U1"/>
    <mergeCell ref="A2:U2"/>
    <mergeCell ref="A3:U3"/>
    <mergeCell ref="A4:U4"/>
    <mergeCell ref="A5:U5"/>
    <mergeCell ref="A6:B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круга</vt:lpstr>
      <vt:lpstr>4 круга</vt:lpstr>
      <vt:lpstr>6 кругов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2012-07-02T09:11:30Z</dcterms:modified>
</cp:coreProperties>
</file>